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olka\Downloads\"/>
    </mc:Choice>
  </mc:AlternateContent>
  <xr:revisionPtr revIDLastSave="0" documentId="13_ncr:1_{27FC0795-4975-4547-ABD6-E7905E559F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lky" sheetId="1" r:id="rId1"/>
    <sheet name="kluci" sheetId="2" r:id="rId2"/>
  </sheets>
  <definedNames>
    <definedName name="_xlnm._FilterDatabase" localSheetId="0" hidden="1">holky!$E$6:$K$43</definedName>
    <definedName name="_xlnm._FilterDatabase" localSheetId="1" hidden="1">kluci!$E$6:$K$47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IgTfbU5oFoLZViy3gNgFbOTARhPhaWgNU6+CnkPP44="/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32" i="2"/>
  <c r="B31" i="2"/>
  <c r="B30" i="2"/>
  <c r="B29" i="2"/>
  <c r="B28" i="2"/>
  <c r="B27" i="2"/>
  <c r="D26" i="1" l="1"/>
  <c r="D13" i="1"/>
  <c r="D11" i="1"/>
  <c r="D43" i="1"/>
  <c r="D30" i="2"/>
  <c r="C30" i="2" s="1"/>
  <c r="D9" i="2"/>
  <c r="C9" i="2" s="1"/>
  <c r="D28" i="2"/>
  <c r="C28" i="2" s="1"/>
  <c r="D29" i="2"/>
  <c r="C29" i="2" s="1"/>
  <c r="D8" i="1"/>
  <c r="D45" i="2" l="1"/>
  <c r="C45" i="2" s="1"/>
  <c r="D42" i="2"/>
  <c r="C42" i="2" s="1"/>
  <c r="D13" i="2"/>
  <c r="C13" i="2" s="1"/>
  <c r="D42" i="1"/>
  <c r="D47" i="2"/>
  <c r="C47" i="2" s="1"/>
  <c r="D7" i="1"/>
  <c r="C8" i="1"/>
  <c r="D11" i="2"/>
  <c r="C11" i="2" s="1"/>
  <c r="D46" i="2"/>
  <c r="C46" i="2" s="1"/>
  <c r="D40" i="1"/>
  <c r="D38" i="1"/>
  <c r="D7" i="2"/>
  <c r="C7" i="2" s="1"/>
  <c r="D27" i="2"/>
  <c r="C27" i="2" s="1"/>
  <c r="D31" i="2"/>
  <c r="C31" i="2" s="1"/>
  <c r="D12" i="2"/>
  <c r="C12" i="2" s="1"/>
  <c r="D41" i="2"/>
  <c r="C41" i="2" s="1"/>
  <c r="D27" i="1"/>
  <c r="D9" i="1"/>
  <c r="D44" i="2"/>
  <c r="C44" i="2" s="1"/>
  <c r="D39" i="1"/>
  <c r="D43" i="2"/>
  <c r="C43" i="2" s="1"/>
  <c r="D10" i="1"/>
  <c r="D8" i="2"/>
  <c r="C8" i="2" s="1"/>
  <c r="D41" i="1"/>
  <c r="C41" i="1" s="1"/>
  <c r="D28" i="1"/>
  <c r="C28" i="1" s="1"/>
  <c r="D32" i="2"/>
  <c r="C32" i="2" s="1"/>
  <c r="D10" i="2"/>
  <c r="C10" i="2" s="1"/>
  <c r="D12" i="1"/>
  <c r="C9" i="1" l="1"/>
  <c r="B28" i="1"/>
  <c r="C13" i="1"/>
  <c r="B43" i="1"/>
  <c r="C38" i="1"/>
  <c r="B41" i="1"/>
  <c r="C7" i="1"/>
  <c r="B39" i="1"/>
  <c r="C12" i="1"/>
  <c r="B38" i="1"/>
  <c r="B26" i="1"/>
  <c r="B42" i="1"/>
  <c r="C40" i="1"/>
  <c r="C42" i="1"/>
  <c r="B40" i="1"/>
  <c r="C27" i="1"/>
  <c r="B27" i="1"/>
  <c r="C10" i="1"/>
  <c r="C26" i="1"/>
  <c r="C43" i="1"/>
  <c r="C39" i="1"/>
  <c r="C11" i="1"/>
</calcChain>
</file>

<file path=xl/sharedStrings.xml><?xml version="1.0" encoding="utf-8"?>
<sst xmlns="http://schemas.openxmlformats.org/spreadsheetml/2006/main" count="232" uniqueCount="165">
  <si>
    <t>Ostravská věž</t>
  </si>
  <si>
    <t>Ostrava 29. května 2026</t>
  </si>
  <si>
    <t>dorostenky a ženy</t>
  </si>
  <si>
    <t>mladší</t>
  </si>
  <si>
    <t>apoř</t>
  </si>
  <si>
    <t>ipoř</t>
  </si>
  <si>
    <t>pořadí</t>
  </si>
  <si>
    <t>č</t>
  </si>
  <si>
    <t>soutěžící</t>
  </si>
  <si>
    <t>SDH</t>
  </si>
  <si>
    <t>1. kolo</t>
  </si>
  <si>
    <t>2. kolo</t>
  </si>
  <si>
    <t>celkem</t>
  </si>
  <si>
    <t>Adéla Koubová</t>
  </si>
  <si>
    <t>Vědomice</t>
  </si>
  <si>
    <t>Aneta Blahušová</t>
  </si>
  <si>
    <t>Lhota u Zlína</t>
  </si>
  <si>
    <t>Anežka Rybářová</t>
  </si>
  <si>
    <t>Velký Újezd</t>
  </si>
  <si>
    <t>Bára Kuchtová</t>
  </si>
  <si>
    <t>Rokytnice v Orlických horách</t>
  </si>
  <si>
    <t>Eliška Václavíková</t>
  </si>
  <si>
    <t>Bozkov</t>
  </si>
  <si>
    <t>Ema Žmolíková</t>
  </si>
  <si>
    <t>Ostrava-Heřmanice</t>
  </si>
  <si>
    <t>Justýna Lustigová</t>
  </si>
  <si>
    <t>Mrákotín</t>
  </si>
  <si>
    <t>Laila Tkadlecova</t>
  </si>
  <si>
    <t>Výrovice</t>
  </si>
  <si>
    <t>Lucie Krečmajerová</t>
  </si>
  <si>
    <t>Monika Bartoňová</t>
  </si>
  <si>
    <t>Markéta Krečmajerová</t>
  </si>
  <si>
    <t>Natálie Novosadová</t>
  </si>
  <si>
    <t>Nela Hlávková</t>
  </si>
  <si>
    <t>Únanov</t>
  </si>
  <si>
    <t>Tereza Běťaková</t>
  </si>
  <si>
    <t>Valerie Guřanová</t>
  </si>
  <si>
    <t>Bobrovníky</t>
  </si>
  <si>
    <t>Veronika Buchalová</t>
  </si>
  <si>
    <t>Veronika Zahradníková</t>
  </si>
  <si>
    <t>fpoř</t>
  </si>
  <si>
    <t>střední</t>
  </si>
  <si>
    <t>Eliška Nováková</t>
  </si>
  <si>
    <t>Kateřina Nováková</t>
  </si>
  <si>
    <t>Hrobce</t>
  </si>
  <si>
    <t>Nikola Skrbková</t>
  </si>
  <si>
    <t>Nela Kuchtová</t>
  </si>
  <si>
    <t>Slatiny</t>
  </si>
  <si>
    <t>Tereza Fajgarová</t>
  </si>
  <si>
    <t>Tereza Jakobovská</t>
  </si>
  <si>
    <t>Tereza Mikulíková</t>
  </si>
  <si>
    <t>Pozděchov</t>
  </si>
  <si>
    <t>Vanessa Juračková</t>
  </si>
  <si>
    <t>Bludov</t>
  </si>
  <si>
    <t>Veronika Marunjaková</t>
  </si>
  <si>
    <t>starší</t>
  </si>
  <si>
    <t>Barbora Novotná</t>
  </si>
  <si>
    <t>Úněšov</t>
  </si>
  <si>
    <t>Denisa Šmejkalová</t>
  </si>
  <si>
    <t>Zibohlavy</t>
  </si>
  <si>
    <t>Eva Vlčková</t>
  </si>
  <si>
    <t>Johanka Žmolíková</t>
  </si>
  <si>
    <t>Lucie Pavelková</t>
  </si>
  <si>
    <t>Dolní Cerekev</t>
  </si>
  <si>
    <t>Monika Zichová</t>
  </si>
  <si>
    <t>Nela Jedličková</t>
  </si>
  <si>
    <t>Vítonice</t>
  </si>
  <si>
    <t>Petra Mazzolini</t>
  </si>
  <si>
    <t>Ostrava-Svinov</t>
  </si>
  <si>
    <t>Tereza Krampotová</t>
  </si>
  <si>
    <t>Semetín</t>
  </si>
  <si>
    <t>ženy</t>
  </si>
  <si>
    <t>Alžběta Konečná</t>
  </si>
  <si>
    <t>Zlín-Malenovice</t>
  </si>
  <si>
    <t>Alžběta Jermářová</t>
  </si>
  <si>
    <t>Želčany</t>
  </si>
  <si>
    <t>Hana Kučerová</t>
  </si>
  <si>
    <t>Kojetice</t>
  </si>
  <si>
    <t>Eliška Ranecká</t>
  </si>
  <si>
    <t>Česká Bělá</t>
  </si>
  <si>
    <t>Eliška Navrátilová</t>
  </si>
  <si>
    <t>Hana Mošťková</t>
  </si>
  <si>
    <t>Hájov</t>
  </si>
  <si>
    <t>Anna Umnerová</t>
  </si>
  <si>
    <t>Dobřany</t>
  </si>
  <si>
    <t>Kamila Krejčí</t>
  </si>
  <si>
    <t>Morkovice</t>
  </si>
  <si>
    <t>Karolina Vyvialová</t>
  </si>
  <si>
    <t>Karviná-Hranice</t>
  </si>
  <si>
    <t>Kateřina Borovičková</t>
  </si>
  <si>
    <t>Kateřina Škalová</t>
  </si>
  <si>
    <t>Lucie Ledvinová</t>
  </si>
  <si>
    <t>Martina Dvořáková</t>
  </si>
  <si>
    <t>Krakovec</t>
  </si>
  <si>
    <t>Simona Krampotová</t>
  </si>
  <si>
    <t>Tereza Opavová</t>
  </si>
  <si>
    <t>Křešice</t>
  </si>
  <si>
    <t>Veronika Navrátilová</t>
  </si>
  <si>
    <t>Anna Pustá</t>
  </si>
  <si>
    <t>Chminianská Nová Ves</t>
  </si>
  <si>
    <t>dorostenci</t>
  </si>
  <si>
    <t>David Novák</t>
  </si>
  <si>
    <t>Stará Říše</t>
  </si>
  <si>
    <t>David Hüttner</t>
  </si>
  <si>
    <t>Nová Ves</t>
  </si>
  <si>
    <t>Jakub Hromada</t>
  </si>
  <si>
    <t>Jan Mihulka</t>
  </si>
  <si>
    <t>Bohousová</t>
  </si>
  <si>
    <t>Jaroslav Stehlík</t>
  </si>
  <si>
    <t>Košťálov</t>
  </si>
  <si>
    <t>Jonáš Kuchta</t>
  </si>
  <si>
    <t>Jonáš Voříšek</t>
  </si>
  <si>
    <t>Letkov SPORT</t>
  </si>
  <si>
    <t>Lukáš Tomášek</t>
  </si>
  <si>
    <t>Marek Bednář</t>
  </si>
  <si>
    <t>Sádek</t>
  </si>
  <si>
    <t>Milan Piskač</t>
  </si>
  <si>
    <t>Miroslav Dokoupil</t>
  </si>
  <si>
    <t>Slatina</t>
  </si>
  <si>
    <t>Ondřej Slavický</t>
  </si>
  <si>
    <t>Patrik Šimák</t>
  </si>
  <si>
    <t>Šimon Luňáček</t>
  </si>
  <si>
    <t>Václav Konečný</t>
  </si>
  <si>
    <t>Výrava</t>
  </si>
  <si>
    <t>Vilém Vykoukal</t>
  </si>
  <si>
    <t>Vítek Huf</t>
  </si>
  <si>
    <t>Jan Lorenc</t>
  </si>
  <si>
    <t>Široký Důl</t>
  </si>
  <si>
    <t>Jiří Mihulka</t>
  </si>
  <si>
    <t>Kryštof Konečný</t>
  </si>
  <si>
    <t>Marek Svatoš</t>
  </si>
  <si>
    <t>Marek Suchý</t>
  </si>
  <si>
    <t>Martin Jankůj</t>
  </si>
  <si>
    <t>Matěj Navrkal</t>
  </si>
  <si>
    <t>Budíkovice</t>
  </si>
  <si>
    <t>Ondřej Tichý</t>
  </si>
  <si>
    <t>Pavel Zicha</t>
  </si>
  <si>
    <t>Richard Vintr</t>
  </si>
  <si>
    <t>Chrudim</t>
  </si>
  <si>
    <t>Štěpán Zemen</t>
  </si>
  <si>
    <t>Týnec u Horažďovic</t>
  </si>
  <si>
    <t>Radek Zicha</t>
  </si>
  <si>
    <t>Adam Petr</t>
  </si>
  <si>
    <t>František Šperka</t>
  </si>
  <si>
    <t>Seč</t>
  </si>
  <si>
    <t>Jakub Pustelník</t>
  </si>
  <si>
    <t>Hněvošice</t>
  </si>
  <si>
    <t>Jan Fajgar</t>
  </si>
  <si>
    <t>Jan Jaroslav Beneš</t>
  </si>
  <si>
    <t>Jaroslav Vaněk</t>
  </si>
  <si>
    <t>Kryštof Uličný</t>
  </si>
  <si>
    <t>Telnice</t>
  </si>
  <si>
    <t>Martin Vavrečka</t>
  </si>
  <si>
    <t>Pustkovec</t>
  </si>
  <si>
    <t>Matěj Rybár</t>
  </si>
  <si>
    <t>Matěj Rosenkranc</t>
  </si>
  <si>
    <t>Ondřej Hromada</t>
  </si>
  <si>
    <t>Radim Sedláček</t>
  </si>
  <si>
    <t>Lužná</t>
  </si>
  <si>
    <t>Šimon Guřan</t>
  </si>
  <si>
    <t>Šimon Doubek</t>
  </si>
  <si>
    <t>Svatý Jiří</t>
  </si>
  <si>
    <t>Štepán Švejda</t>
  </si>
  <si>
    <t>Tadeáš Voříšek</t>
  </si>
  <si>
    <t>Tomáš Kučera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</si>
</sst>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scheme val="minor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0"/>
      <color theme="1"/>
      <name val="Arimo"/>
    </font>
    <font>
      <sz val="10"/>
      <color theme="1"/>
      <name val="Calibri"/>
    </font>
    <font>
      <b/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1" fillId="0" borderId="0" xfId="0" applyNumberFormat="1" applyFont="1"/>
    <xf numFmtId="49" fontId="4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2" fontId="1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2" fontId="1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1" fillId="4" borderId="0" xfId="0" applyFont="1" applyFill="1"/>
    <xf numFmtId="49" fontId="4" fillId="4" borderId="0" xfId="0" applyNumberFormat="1" applyFont="1" applyFill="1" applyAlignment="1">
      <alignment horizontal="left"/>
    </xf>
    <xf numFmtId="0" fontId="6" fillId="4" borderId="0" xfId="0" applyFont="1" applyFill="1"/>
    <xf numFmtId="0" fontId="0" fillId="4" borderId="0" xfId="0" applyFill="1"/>
    <xf numFmtId="0" fontId="7" fillId="4" borderId="0" xfId="0" applyFont="1" applyFill="1"/>
    <xf numFmtId="49" fontId="4" fillId="5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K978"/>
  <sheetViews>
    <sheetView topLeftCell="E50" workbookViewId="0">
      <selection activeCell="H71" sqref="H71"/>
    </sheetView>
  </sheetViews>
  <sheetFormatPr defaultColWidth="14.42578125" defaultRowHeight="15" customHeight="1"/>
  <cols>
    <col min="1" max="1" width="8" hidden="1" customWidth="1"/>
    <col min="2" max="2" width="4" hidden="1" customWidth="1"/>
    <col min="3" max="3" width="4.5703125" hidden="1" customWidth="1"/>
    <col min="4" max="4" width="4" hidden="1" customWidth="1"/>
    <col min="5" max="5" width="9.140625" customWidth="1"/>
    <col min="6" max="6" width="6.42578125" customWidth="1"/>
    <col min="7" max="7" width="24" customWidth="1"/>
    <col min="8" max="8" width="25.140625" customWidth="1"/>
    <col min="9" max="11" width="9.140625" customWidth="1"/>
  </cols>
  <sheetData>
    <row r="1" spans="2:11" ht="15.75" customHeight="1">
      <c r="C1" s="1"/>
      <c r="D1" s="1"/>
      <c r="E1" s="2"/>
      <c r="F1" s="2"/>
      <c r="G1" s="1"/>
      <c r="H1" s="3" t="s">
        <v>0</v>
      </c>
      <c r="I1" s="4"/>
      <c r="J1" s="4"/>
      <c r="K1" s="2"/>
    </row>
    <row r="2" spans="2:11" ht="15.75" customHeight="1">
      <c r="C2" s="1"/>
      <c r="D2" s="1"/>
      <c r="E2" s="2"/>
      <c r="F2" s="2"/>
      <c r="G2" s="1"/>
      <c r="H2" s="3"/>
      <c r="I2" s="4"/>
      <c r="J2" s="4"/>
      <c r="K2" s="2"/>
    </row>
    <row r="3" spans="2:11" ht="12.75" customHeight="1">
      <c r="C3" s="1"/>
      <c r="D3" s="1"/>
      <c r="E3" s="2"/>
      <c r="F3" s="2"/>
      <c r="G3" s="1"/>
      <c r="H3" s="5" t="s">
        <v>1</v>
      </c>
      <c r="I3" s="4"/>
      <c r="J3" s="4"/>
      <c r="K3" s="2"/>
    </row>
    <row r="4" spans="2:11" ht="12.75" customHeight="1">
      <c r="C4" s="1"/>
      <c r="D4" s="1"/>
      <c r="E4" s="2"/>
      <c r="F4" s="2"/>
      <c r="G4" s="1"/>
      <c r="H4" s="5" t="s">
        <v>2</v>
      </c>
      <c r="I4" s="4"/>
      <c r="J4" s="4"/>
      <c r="K4" s="2"/>
    </row>
    <row r="5" spans="2:11" ht="12.75" customHeight="1">
      <c r="C5" s="1"/>
      <c r="D5" s="1"/>
      <c r="E5" s="2" t="s">
        <v>3</v>
      </c>
      <c r="F5" s="2"/>
      <c r="G5" s="1"/>
      <c r="H5" s="1"/>
      <c r="I5" s="4"/>
      <c r="J5" s="4"/>
      <c r="K5" s="2"/>
    </row>
    <row r="6" spans="2:11" ht="12.75" customHeight="1">
      <c r="B6" s="1"/>
      <c r="C6" s="1" t="s">
        <v>4</v>
      </c>
      <c r="D6" s="1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 t="s">
        <v>10</v>
      </c>
      <c r="J6" s="7" t="s">
        <v>11</v>
      </c>
      <c r="K6" s="6" t="s">
        <v>12</v>
      </c>
    </row>
    <row r="7" spans="2:11" ht="12.75" customHeight="1">
      <c r="B7" s="1"/>
      <c r="C7" s="1" t="e">
        <f t="shared" ref="C7:C13" si="0">RANK(D7,$D$7:$D$13,1)</f>
        <v>#REF!</v>
      </c>
      <c r="D7" s="8" t="e">
        <f>IF(#REF!=99.99,8+0.001*F7,E7+0.001*F7)</f>
        <v>#REF!</v>
      </c>
      <c r="E7" s="19">
        <v>1</v>
      </c>
      <c r="F7" s="19">
        <v>11</v>
      </c>
      <c r="G7" s="23" t="s">
        <v>25</v>
      </c>
      <c r="H7" s="23" t="s">
        <v>26</v>
      </c>
      <c r="I7" s="21">
        <v>8.89</v>
      </c>
      <c r="J7" s="21">
        <v>9.02</v>
      </c>
      <c r="K7" s="24">
        <v>8.89</v>
      </c>
    </row>
    <row r="8" spans="2:11" ht="12.75" customHeight="1">
      <c r="B8" s="1"/>
      <c r="C8" s="1" t="e">
        <f t="shared" si="0"/>
        <v>#REF!</v>
      </c>
      <c r="D8" s="8" t="e">
        <f>IF(#REF!=99.99,8+0.001*F8,E8+0.001*F8)</f>
        <v>#REF!</v>
      </c>
      <c r="E8" s="13">
        <v>2</v>
      </c>
      <c r="F8" s="13">
        <v>9</v>
      </c>
      <c r="G8" s="9" t="s">
        <v>38</v>
      </c>
      <c r="H8" s="14" t="s">
        <v>20</v>
      </c>
      <c r="I8" s="15">
        <v>9.06</v>
      </c>
      <c r="J8" s="15">
        <v>8.93</v>
      </c>
      <c r="K8" s="18">
        <v>8.93</v>
      </c>
    </row>
    <row r="9" spans="2:11" ht="12.75" customHeight="1">
      <c r="B9" s="1"/>
      <c r="C9" s="1" t="e">
        <f t="shared" si="0"/>
        <v>#REF!</v>
      </c>
      <c r="D9" s="8" t="e">
        <f>IF(#REF!=99.99,8+0.001*F9,E9+0.001*F9)</f>
        <v>#REF!</v>
      </c>
      <c r="E9" s="19">
        <v>3</v>
      </c>
      <c r="F9" s="19">
        <v>1</v>
      </c>
      <c r="G9" s="23" t="s">
        <v>36</v>
      </c>
      <c r="H9" s="23" t="s">
        <v>37</v>
      </c>
      <c r="I9" s="21">
        <v>9.7100000000000009</v>
      </c>
      <c r="J9" s="21">
        <v>9.43</v>
      </c>
      <c r="K9" s="24">
        <v>9.43</v>
      </c>
    </row>
    <row r="10" spans="2:11" ht="12.75" customHeight="1">
      <c r="B10" s="1"/>
      <c r="C10" s="1" t="e">
        <f t="shared" si="0"/>
        <v>#REF!</v>
      </c>
      <c r="D10" s="8" t="e">
        <f>IF(#REF!=99.99,8+0.001*F10,E10+0.001*F10)</f>
        <v>#REF!</v>
      </c>
      <c r="E10" s="19">
        <v>4</v>
      </c>
      <c r="F10" s="19">
        <v>36</v>
      </c>
      <c r="G10" s="20" t="s">
        <v>21</v>
      </c>
      <c r="H10" s="20" t="s">
        <v>22</v>
      </c>
      <c r="I10" s="21">
        <v>9.4700000000000006</v>
      </c>
      <c r="J10" s="21">
        <v>11.44</v>
      </c>
      <c r="K10" s="22">
        <v>9.4700000000000006</v>
      </c>
    </row>
    <row r="11" spans="2:11" ht="12.75" customHeight="1">
      <c r="B11" s="1"/>
      <c r="C11" s="1" t="e">
        <f t="shared" si="0"/>
        <v>#REF!</v>
      </c>
      <c r="D11" s="8" t="e">
        <f>IF(#REF!=99.99,8+0.001*F11,E11+0.001*F11)</f>
        <v>#REF!</v>
      </c>
      <c r="E11" s="13">
        <v>5</v>
      </c>
      <c r="F11" s="13">
        <v>27</v>
      </c>
      <c r="G11" s="9" t="s">
        <v>13</v>
      </c>
      <c r="H11" s="14" t="s">
        <v>14</v>
      </c>
      <c r="I11" s="15">
        <v>9.66</v>
      </c>
      <c r="J11" s="15">
        <v>9.81</v>
      </c>
      <c r="K11" s="16">
        <v>9.66</v>
      </c>
    </row>
    <row r="12" spans="2:11" ht="12.75" customHeight="1">
      <c r="B12" s="1"/>
      <c r="C12" s="1" t="e">
        <f t="shared" si="0"/>
        <v>#REF!</v>
      </c>
      <c r="D12" s="8" t="e">
        <f>IF(#REF!=99.99,8+0.001*F12,E12+0.001*F12)</f>
        <v>#REF!</v>
      </c>
      <c r="E12" s="13">
        <v>6</v>
      </c>
      <c r="F12" s="13">
        <v>12</v>
      </c>
      <c r="G12" s="10" t="s">
        <v>19</v>
      </c>
      <c r="H12" s="17" t="s">
        <v>20</v>
      </c>
      <c r="I12" s="15">
        <v>10.57</v>
      </c>
      <c r="J12" s="15">
        <v>10.119999999999999</v>
      </c>
      <c r="K12" s="18">
        <v>10.119999999999999</v>
      </c>
    </row>
    <row r="13" spans="2:11" ht="12.75" customHeight="1">
      <c r="B13" s="1"/>
      <c r="C13" s="1" t="e">
        <f t="shared" si="0"/>
        <v>#REF!</v>
      </c>
      <c r="D13" s="8" t="e">
        <f>IF(#REF!=99.99,8+0.001*F13,E13+0.001*F13)</f>
        <v>#REF!</v>
      </c>
      <c r="E13" s="19">
        <v>7</v>
      </c>
      <c r="F13" s="19">
        <v>14</v>
      </c>
      <c r="G13" s="20" t="s">
        <v>33</v>
      </c>
      <c r="H13" s="20" t="s">
        <v>34</v>
      </c>
      <c r="I13" s="21">
        <v>10.36</v>
      </c>
      <c r="J13" s="21">
        <v>10.23</v>
      </c>
      <c r="K13" s="22">
        <v>10.23</v>
      </c>
    </row>
    <row r="14" spans="2:11" ht="12.75" customHeight="1">
      <c r="B14" s="1"/>
      <c r="C14" s="1"/>
      <c r="D14" s="8"/>
      <c r="E14" s="13">
        <v>8</v>
      </c>
      <c r="F14" s="13">
        <v>3</v>
      </c>
      <c r="G14" s="10" t="s">
        <v>30</v>
      </c>
      <c r="H14" s="17" t="s">
        <v>16</v>
      </c>
      <c r="I14" s="15">
        <v>10.45</v>
      </c>
      <c r="J14" s="15">
        <v>10.54</v>
      </c>
      <c r="K14" s="16">
        <v>10.45</v>
      </c>
    </row>
    <row r="15" spans="2:11" ht="12.75" customHeight="1">
      <c r="B15" s="1"/>
      <c r="C15" s="1"/>
      <c r="D15" s="8"/>
      <c r="E15" s="19">
        <v>9</v>
      </c>
      <c r="F15" s="19">
        <v>13</v>
      </c>
      <c r="G15" s="20" t="s">
        <v>23</v>
      </c>
      <c r="H15" s="20" t="s">
        <v>24</v>
      </c>
      <c r="I15" s="21">
        <v>10.76</v>
      </c>
      <c r="J15" s="21">
        <v>10.51</v>
      </c>
      <c r="K15" s="22">
        <v>10.51</v>
      </c>
    </row>
    <row r="16" spans="2:11" ht="12.75" customHeight="1">
      <c r="B16" s="1"/>
      <c r="C16" s="1"/>
      <c r="D16" s="8"/>
      <c r="E16" s="19">
        <v>10</v>
      </c>
      <c r="F16" s="19">
        <v>34</v>
      </c>
      <c r="G16" s="34" t="s">
        <v>27</v>
      </c>
      <c r="H16" s="20" t="s">
        <v>28</v>
      </c>
      <c r="I16" s="21">
        <v>10.73</v>
      </c>
      <c r="J16" s="21">
        <v>10.62</v>
      </c>
      <c r="K16" s="24">
        <v>10.62</v>
      </c>
    </row>
    <row r="17" spans="2:11" ht="12.75" customHeight="1">
      <c r="B17" s="1"/>
      <c r="C17" s="1"/>
      <c r="D17" s="8"/>
      <c r="E17" s="13">
        <v>11</v>
      </c>
      <c r="F17" s="13">
        <v>4</v>
      </c>
      <c r="G17" s="9" t="s">
        <v>15</v>
      </c>
      <c r="H17" s="14" t="s">
        <v>16</v>
      </c>
      <c r="I17" s="15">
        <v>10.8</v>
      </c>
      <c r="J17" s="15">
        <v>10.84</v>
      </c>
      <c r="K17" s="16">
        <v>10.8</v>
      </c>
    </row>
    <row r="18" spans="2:11" ht="12.75" customHeight="1">
      <c r="B18" s="1"/>
      <c r="C18" s="1"/>
      <c r="D18" s="8"/>
      <c r="E18" s="13">
        <v>12</v>
      </c>
      <c r="F18" s="13">
        <v>35</v>
      </c>
      <c r="G18" s="9" t="s">
        <v>39</v>
      </c>
      <c r="H18" s="14" t="s">
        <v>28</v>
      </c>
      <c r="I18" s="15">
        <v>11.12</v>
      </c>
      <c r="J18" s="15">
        <v>10.85</v>
      </c>
      <c r="K18" s="18">
        <v>10.85</v>
      </c>
    </row>
    <row r="19" spans="2:11" ht="12.75" customHeight="1">
      <c r="B19" s="1"/>
      <c r="C19" s="1"/>
      <c r="D19" s="8"/>
      <c r="E19" s="13">
        <v>13</v>
      </c>
      <c r="F19" s="13">
        <v>19</v>
      </c>
      <c r="G19" s="10" t="s">
        <v>17</v>
      </c>
      <c r="H19" s="17" t="s">
        <v>18</v>
      </c>
      <c r="I19" s="15">
        <v>11.35</v>
      </c>
      <c r="J19" s="15">
        <v>11.56</v>
      </c>
      <c r="K19" s="18">
        <v>11.35</v>
      </c>
    </row>
    <row r="20" spans="2:11" ht="12.75" customHeight="1">
      <c r="B20" s="1"/>
      <c r="C20" s="1"/>
      <c r="D20" s="8"/>
      <c r="E20" s="13">
        <v>14</v>
      </c>
      <c r="F20" s="13">
        <v>7</v>
      </c>
      <c r="G20" s="35" t="s">
        <v>32</v>
      </c>
      <c r="H20" s="14" t="s">
        <v>16</v>
      </c>
      <c r="I20" s="15">
        <v>15.63</v>
      </c>
      <c r="J20" s="15">
        <v>11.81</v>
      </c>
      <c r="K20" s="18">
        <v>11.81</v>
      </c>
    </row>
    <row r="21" spans="2:11" ht="12.75" customHeight="1">
      <c r="B21" s="1"/>
      <c r="C21" s="1"/>
      <c r="D21" s="8"/>
      <c r="E21" s="13">
        <v>15</v>
      </c>
      <c r="F21" s="13">
        <v>17</v>
      </c>
      <c r="G21" s="10" t="s">
        <v>29</v>
      </c>
      <c r="H21" s="17" t="s">
        <v>18</v>
      </c>
      <c r="I21" s="15">
        <v>11.88</v>
      </c>
      <c r="J21" s="15">
        <v>13.25</v>
      </c>
      <c r="K21" s="16">
        <v>11.88</v>
      </c>
    </row>
    <row r="22" spans="2:11" ht="12.75" customHeight="1">
      <c r="B22" s="1"/>
      <c r="C22" s="1"/>
      <c r="D22" s="8"/>
      <c r="E22" s="13">
        <v>16</v>
      </c>
      <c r="F22" s="13">
        <v>18</v>
      </c>
      <c r="G22" s="10" t="s">
        <v>31</v>
      </c>
      <c r="H22" s="17" t="s">
        <v>18</v>
      </c>
      <c r="I22" s="15">
        <v>13.03</v>
      </c>
      <c r="J22" s="15">
        <v>12.19</v>
      </c>
      <c r="K22" s="18">
        <v>12.19</v>
      </c>
    </row>
    <row r="23" spans="2:11" ht="12.75" customHeight="1">
      <c r="B23" s="1"/>
      <c r="C23" s="1"/>
      <c r="D23" s="8"/>
      <c r="E23" s="19">
        <v>17</v>
      </c>
      <c r="F23" s="19">
        <v>32</v>
      </c>
      <c r="G23" s="23" t="s">
        <v>35</v>
      </c>
      <c r="H23" s="23" t="s">
        <v>28</v>
      </c>
      <c r="I23" s="21">
        <v>12.73</v>
      </c>
      <c r="J23" s="21">
        <v>12.37</v>
      </c>
      <c r="K23" s="22">
        <v>12.37</v>
      </c>
    </row>
    <row r="24" spans="2:11" ht="12.75" customHeight="1">
      <c r="B24" s="1"/>
      <c r="C24" s="1"/>
      <c r="D24" s="8"/>
      <c r="E24" s="25"/>
      <c r="F24" s="25"/>
      <c r="G24" s="26"/>
      <c r="H24" s="26"/>
      <c r="I24" s="27"/>
      <c r="J24" s="27"/>
      <c r="K24" s="28"/>
    </row>
    <row r="25" spans="2:11" ht="12.75" customHeight="1">
      <c r="B25" s="11" t="s">
        <v>40</v>
      </c>
      <c r="C25" s="1"/>
      <c r="D25" s="8"/>
      <c r="E25" s="25" t="s">
        <v>41</v>
      </c>
      <c r="F25" s="25"/>
      <c r="G25" s="25"/>
      <c r="H25" s="26"/>
      <c r="I25" s="27"/>
      <c r="J25" s="27"/>
      <c r="K25" s="28"/>
    </row>
    <row r="26" spans="2:11" ht="12.75" customHeight="1">
      <c r="B26" s="1" t="e">
        <f>RANK(#REF!,#REF!,1)</f>
        <v>#REF!</v>
      </c>
      <c r="C26" s="1" t="e">
        <f t="shared" ref="C26:C28" si="1">RANK(D26,$D$26:$D$28,1)</f>
        <v>#REF!</v>
      </c>
      <c r="D26" s="8" t="e">
        <f>IF(#REF!=99.99,8+0.001*F26,E26+0.001*F26)</f>
        <v>#REF!</v>
      </c>
      <c r="E26" s="13">
        <v>1</v>
      </c>
      <c r="F26" s="13">
        <v>42</v>
      </c>
      <c r="G26" s="17" t="s">
        <v>43</v>
      </c>
      <c r="H26" s="17" t="s">
        <v>44</v>
      </c>
      <c r="I26" s="15">
        <v>7.66</v>
      </c>
      <c r="J26" s="15">
        <v>7.68</v>
      </c>
      <c r="K26" s="18">
        <v>7.66</v>
      </c>
    </row>
    <row r="27" spans="2:11" ht="12.75" customHeight="1">
      <c r="B27" s="1" t="e">
        <f>RANK(#REF!,#REF!,1)</f>
        <v>#REF!</v>
      </c>
      <c r="C27" s="1" t="e">
        <f t="shared" si="1"/>
        <v>#REF!</v>
      </c>
      <c r="D27" s="8" t="e">
        <f>IF(#REF!=99.99,8+0.001*F27,E27+0.001*F27)</f>
        <v>#REF!</v>
      </c>
      <c r="E27" s="13">
        <v>2</v>
      </c>
      <c r="F27" s="13">
        <v>52</v>
      </c>
      <c r="G27" s="14" t="s">
        <v>42</v>
      </c>
      <c r="H27" s="14" t="s">
        <v>14</v>
      </c>
      <c r="I27" s="15">
        <v>7.94</v>
      </c>
      <c r="J27" s="15">
        <v>7.81</v>
      </c>
      <c r="K27" s="16">
        <v>7.81</v>
      </c>
    </row>
    <row r="28" spans="2:11" ht="12.75" customHeight="1">
      <c r="B28" s="1" t="e">
        <f>RANK(#REF!,#REF!,1)</f>
        <v>#REF!</v>
      </c>
      <c r="C28" s="1" t="e">
        <f t="shared" si="1"/>
        <v>#REF!</v>
      </c>
      <c r="D28" s="8" t="e">
        <f>IF(#REF!=99.99,8+0.001*F28,E28+0.001*F28)</f>
        <v>#REF!</v>
      </c>
      <c r="E28" s="13">
        <v>3</v>
      </c>
      <c r="F28" s="13">
        <v>48</v>
      </c>
      <c r="G28" s="14" t="s">
        <v>50</v>
      </c>
      <c r="H28" s="14" t="s">
        <v>51</v>
      </c>
      <c r="I28" s="15">
        <v>8.2899999999999991</v>
      </c>
      <c r="J28" s="15">
        <v>7.94</v>
      </c>
      <c r="K28" s="16">
        <v>7.94</v>
      </c>
    </row>
    <row r="29" spans="2:11" ht="12.75" customHeight="1">
      <c r="B29" s="1"/>
      <c r="C29" s="1"/>
      <c r="D29" s="8"/>
      <c r="E29" s="13">
        <v>4</v>
      </c>
      <c r="F29" s="13">
        <v>40</v>
      </c>
      <c r="G29" s="14" t="s">
        <v>52</v>
      </c>
      <c r="H29" s="14" t="s">
        <v>53</v>
      </c>
      <c r="I29" s="15">
        <v>9.32</v>
      </c>
      <c r="J29" s="15">
        <v>8.43</v>
      </c>
      <c r="K29" s="16">
        <v>8.43</v>
      </c>
    </row>
    <row r="30" spans="2:11" ht="12.75" customHeight="1">
      <c r="B30" s="1"/>
      <c r="C30" s="1"/>
      <c r="D30" s="8"/>
      <c r="E30" s="19">
        <v>5</v>
      </c>
      <c r="F30" s="19">
        <v>46</v>
      </c>
      <c r="G30" s="20" t="s">
        <v>49</v>
      </c>
      <c r="H30" s="20" t="s">
        <v>24</v>
      </c>
      <c r="I30" s="21"/>
      <c r="J30" s="21">
        <v>9.26</v>
      </c>
      <c r="K30" s="24">
        <v>9.26</v>
      </c>
    </row>
    <row r="31" spans="2:11" ht="12.75" customHeight="1">
      <c r="B31" s="1"/>
      <c r="C31" s="1"/>
      <c r="D31" s="8"/>
      <c r="E31" s="19">
        <v>6</v>
      </c>
      <c r="F31" s="19">
        <v>50</v>
      </c>
      <c r="G31" s="20" t="s">
        <v>46</v>
      </c>
      <c r="H31" s="20" t="s">
        <v>47</v>
      </c>
      <c r="I31" s="21">
        <v>9.4</v>
      </c>
      <c r="J31" s="21">
        <v>12.22</v>
      </c>
      <c r="K31" s="24">
        <v>9.4</v>
      </c>
    </row>
    <row r="32" spans="2:11" ht="12.75" customHeight="1">
      <c r="B32" s="1"/>
      <c r="C32" s="1"/>
      <c r="D32" s="8"/>
      <c r="E32" s="13">
        <v>7</v>
      </c>
      <c r="F32" s="13">
        <v>41</v>
      </c>
      <c r="G32" s="14" t="s">
        <v>45</v>
      </c>
      <c r="H32" s="14" t="s">
        <v>22</v>
      </c>
      <c r="I32" s="15">
        <v>9.82</v>
      </c>
      <c r="J32" s="15">
        <v>12.36</v>
      </c>
      <c r="K32" s="18">
        <v>9.82</v>
      </c>
    </row>
    <row r="33" spans="2:11" ht="12.75" customHeight="1">
      <c r="B33" s="1"/>
      <c r="C33" s="1"/>
      <c r="D33" s="8"/>
      <c r="E33" s="19">
        <v>8</v>
      </c>
      <c r="F33" s="19">
        <v>43</v>
      </c>
      <c r="G33" s="20" t="s">
        <v>48</v>
      </c>
      <c r="H33" s="20" t="s">
        <v>16</v>
      </c>
      <c r="I33" s="21">
        <v>12.41</v>
      </c>
      <c r="J33" s="21">
        <v>12.06</v>
      </c>
      <c r="K33" s="24">
        <v>12.06</v>
      </c>
    </row>
    <row r="34" spans="2:11" ht="12.75" customHeight="1">
      <c r="B34" s="1"/>
      <c r="C34" s="1"/>
      <c r="D34" s="8"/>
      <c r="E34" s="13">
        <v>9</v>
      </c>
      <c r="F34" s="13">
        <v>54</v>
      </c>
      <c r="G34" s="14" t="s">
        <v>54</v>
      </c>
      <c r="H34" s="14" t="s">
        <v>18</v>
      </c>
      <c r="I34" s="15">
        <v>12.42</v>
      </c>
      <c r="J34" s="15">
        <v>12.06</v>
      </c>
      <c r="K34" s="16">
        <v>12.06</v>
      </c>
    </row>
    <row r="35" spans="2:11" ht="12.75" customHeight="1">
      <c r="B35" s="1"/>
      <c r="C35" s="1"/>
      <c r="D35" s="8"/>
      <c r="E35" s="25"/>
      <c r="F35" s="25"/>
      <c r="G35" s="26"/>
      <c r="H35" s="26"/>
      <c r="I35" s="27"/>
      <c r="J35" s="27"/>
      <c r="K35" s="28"/>
    </row>
    <row r="36" spans="2:11" ht="12.75" customHeight="1">
      <c r="B36" s="1"/>
      <c r="C36" s="1"/>
      <c r="D36" s="8"/>
      <c r="E36" s="25"/>
      <c r="F36" s="25"/>
      <c r="G36" s="25"/>
      <c r="H36" s="29"/>
      <c r="I36" s="27"/>
      <c r="J36" s="27"/>
      <c r="K36" s="28"/>
    </row>
    <row r="37" spans="2:11" ht="12.75" customHeight="1">
      <c r="B37" s="1"/>
      <c r="C37" s="1"/>
      <c r="D37" s="8"/>
      <c r="E37" s="25" t="s">
        <v>55</v>
      </c>
      <c r="F37" s="25"/>
      <c r="G37" s="25"/>
      <c r="H37" s="29"/>
      <c r="I37" s="27"/>
      <c r="J37" s="27"/>
      <c r="K37" s="28"/>
    </row>
    <row r="38" spans="2:11" ht="12.75" customHeight="1">
      <c r="B38" s="1" t="e">
        <f>RANK(#REF!,#REF!,1)</f>
        <v>#REF!</v>
      </c>
      <c r="C38" s="1" t="e">
        <f t="shared" ref="C38:C43" si="2">RANK(D38,$D$38:$D$43,1)</f>
        <v>#REF!</v>
      </c>
      <c r="D38" s="8" t="e">
        <f>IF(#REF!=99.99,8+0.001*F38,E38+0.001*F38)</f>
        <v>#REF!</v>
      </c>
      <c r="E38" s="13">
        <v>1</v>
      </c>
      <c r="F38" s="13">
        <v>70</v>
      </c>
      <c r="G38" s="17" t="s">
        <v>60</v>
      </c>
      <c r="H38" s="17" t="s">
        <v>28</v>
      </c>
      <c r="I38" s="15">
        <v>7.73</v>
      </c>
      <c r="J38" s="15">
        <v>7.72</v>
      </c>
      <c r="K38" s="18">
        <v>7.72</v>
      </c>
    </row>
    <row r="39" spans="2:11" ht="12.75" customHeight="1">
      <c r="B39" s="1" t="e">
        <f>RANK(#REF!,#REF!,1)</f>
        <v>#REF!</v>
      </c>
      <c r="C39" s="1" t="e">
        <f t="shared" si="2"/>
        <v>#REF!</v>
      </c>
      <c r="D39" s="8" t="e">
        <f>IF(#REF!=99.99,8+0.001*F39,E39+0.001*F39)</f>
        <v>#REF!</v>
      </c>
      <c r="E39" s="13">
        <v>2</v>
      </c>
      <c r="F39" s="13">
        <v>64</v>
      </c>
      <c r="G39" s="14" t="s">
        <v>67</v>
      </c>
      <c r="H39" s="14" t="s">
        <v>68</v>
      </c>
      <c r="I39" s="15">
        <v>7.8</v>
      </c>
      <c r="J39" s="15">
        <v>11.11</v>
      </c>
      <c r="K39" s="18">
        <v>7.8</v>
      </c>
    </row>
    <row r="40" spans="2:11" ht="12.75" customHeight="1">
      <c r="B40" s="1" t="e">
        <f>RANK(#REF!,#REF!,1)</f>
        <v>#REF!</v>
      </c>
      <c r="C40" s="1" t="e">
        <f t="shared" si="2"/>
        <v>#REF!</v>
      </c>
      <c r="D40" s="8" t="e">
        <f>IF(#REF!=99.99,8+0.001*F40,E40+0.001*F40)</f>
        <v>#REF!</v>
      </c>
      <c r="E40" s="13">
        <v>3</v>
      </c>
      <c r="F40" s="13">
        <v>63</v>
      </c>
      <c r="G40" s="17" t="s">
        <v>61</v>
      </c>
      <c r="H40" s="17" t="s">
        <v>24</v>
      </c>
      <c r="I40" s="15"/>
      <c r="J40" s="15">
        <v>8.07</v>
      </c>
      <c r="K40" s="18">
        <v>8.07</v>
      </c>
    </row>
    <row r="41" spans="2:11" ht="12.75" customHeight="1">
      <c r="B41" s="1" t="e">
        <f>RANK(#REF!,#REF!,1)</f>
        <v>#REF!</v>
      </c>
      <c r="C41" s="1" t="e">
        <f t="shared" si="2"/>
        <v>#REF!</v>
      </c>
      <c r="D41" s="8" t="e">
        <f>IF(#REF!=99.99,8+0.001*F41,E41+0.001*F41)</f>
        <v>#REF!</v>
      </c>
      <c r="E41" s="19">
        <v>4</v>
      </c>
      <c r="F41" s="19">
        <v>69</v>
      </c>
      <c r="G41" s="23" t="s">
        <v>65</v>
      </c>
      <c r="H41" s="23" t="s">
        <v>66</v>
      </c>
      <c r="I41" s="21">
        <v>8.2799999999999994</v>
      </c>
      <c r="J41" s="21">
        <v>12.99</v>
      </c>
      <c r="K41" s="24">
        <v>8.2799999999999994</v>
      </c>
    </row>
    <row r="42" spans="2:11" ht="12.75" customHeight="1">
      <c r="B42" s="1" t="e">
        <f>RANK(#REF!,#REF!,1)</f>
        <v>#REF!</v>
      </c>
      <c r="C42" s="1" t="e">
        <f t="shared" si="2"/>
        <v>#REF!</v>
      </c>
      <c r="D42" s="8" t="e">
        <f>IF(#REF!=99.99,8+0.001*F42,E42+0.001*F42)</f>
        <v>#REF!</v>
      </c>
      <c r="E42" s="19">
        <v>5</v>
      </c>
      <c r="F42" s="19">
        <v>65</v>
      </c>
      <c r="G42" s="20" t="s">
        <v>64</v>
      </c>
      <c r="H42" s="20" t="s">
        <v>51</v>
      </c>
      <c r="I42" s="21">
        <v>8.58</v>
      </c>
      <c r="J42" s="21">
        <v>8.36</v>
      </c>
      <c r="K42" s="24">
        <v>8.36</v>
      </c>
    </row>
    <row r="43" spans="2:11" ht="12.75" customHeight="1">
      <c r="B43" s="1" t="e">
        <f>RANK(#REF!,#REF!,1)</f>
        <v>#REF!</v>
      </c>
      <c r="C43" s="1" t="e">
        <f t="shared" si="2"/>
        <v>#REF!</v>
      </c>
      <c r="D43" s="8" t="e">
        <f>IF(#REF!=99.99,8+0.001*F43,E43+0.001*F43)</f>
        <v>#REF!</v>
      </c>
      <c r="E43" s="13">
        <v>6</v>
      </c>
      <c r="F43" s="13">
        <v>68</v>
      </c>
      <c r="G43" s="17" t="s">
        <v>56</v>
      </c>
      <c r="H43" s="17" t="s">
        <v>57</v>
      </c>
      <c r="I43" s="15">
        <v>8.4600000000000009</v>
      </c>
      <c r="J43" s="15">
        <v>13.29</v>
      </c>
      <c r="K43" s="18">
        <v>8.4600000000000009</v>
      </c>
    </row>
    <row r="44" spans="2:11" ht="12.75" customHeight="1">
      <c r="B44" s="1"/>
      <c r="C44" s="1"/>
      <c r="D44" s="8"/>
      <c r="E44" s="13">
        <v>7</v>
      </c>
      <c r="F44" s="13">
        <v>67</v>
      </c>
      <c r="G44" s="14" t="s">
        <v>69</v>
      </c>
      <c r="H44" s="14" t="s">
        <v>70</v>
      </c>
      <c r="I44" s="15">
        <v>8.74</v>
      </c>
      <c r="J44" s="15">
        <v>8.57</v>
      </c>
      <c r="K44" s="18">
        <v>8.57</v>
      </c>
    </row>
    <row r="45" spans="2:11" ht="12.75" customHeight="1">
      <c r="B45" s="1"/>
      <c r="C45" s="1"/>
      <c r="D45" s="8"/>
      <c r="E45" s="19">
        <v>8</v>
      </c>
      <c r="F45" s="19">
        <v>61</v>
      </c>
      <c r="G45" s="23" t="s">
        <v>62</v>
      </c>
      <c r="H45" s="23" t="s">
        <v>63</v>
      </c>
      <c r="I45" s="21">
        <v>8.6</v>
      </c>
      <c r="J45" s="21">
        <v>8.73</v>
      </c>
      <c r="K45" s="24">
        <v>8.6</v>
      </c>
    </row>
    <row r="46" spans="2:11" ht="12.75" customHeight="1">
      <c r="B46" s="1"/>
      <c r="C46" s="1"/>
      <c r="D46" s="8"/>
      <c r="E46" s="13">
        <v>9</v>
      </c>
      <c r="F46" s="13">
        <v>71</v>
      </c>
      <c r="G46" s="14" t="s">
        <v>58</v>
      </c>
      <c r="H46" s="14" t="s">
        <v>59</v>
      </c>
      <c r="I46" s="15">
        <v>9.4600000000000009</v>
      </c>
      <c r="J46" s="15">
        <v>9.41</v>
      </c>
      <c r="K46" s="18">
        <v>9.41</v>
      </c>
    </row>
    <row r="47" spans="2:11" ht="12.75" customHeight="1">
      <c r="B47" s="1"/>
      <c r="C47" s="1"/>
      <c r="D47" s="8"/>
      <c r="E47" s="25"/>
      <c r="F47" s="25"/>
      <c r="G47" s="30"/>
      <c r="H47" s="30"/>
      <c r="I47" s="27"/>
      <c r="J47" s="27"/>
      <c r="K47" s="28"/>
    </row>
    <row r="48" spans="2:11" ht="15.75" customHeight="1">
      <c r="E48" s="31" t="s">
        <v>71</v>
      </c>
      <c r="F48" s="32"/>
      <c r="G48" s="32"/>
      <c r="H48" s="32"/>
      <c r="I48" s="32"/>
      <c r="J48" s="32"/>
      <c r="K48" s="33"/>
    </row>
    <row r="49" spans="5:11" ht="12" customHeight="1">
      <c r="E49" s="19">
        <v>1</v>
      </c>
      <c r="F49" s="19">
        <v>90</v>
      </c>
      <c r="G49" s="23" t="s">
        <v>94</v>
      </c>
      <c r="H49" s="23" t="s">
        <v>70</v>
      </c>
      <c r="I49" s="21">
        <v>7.42</v>
      </c>
      <c r="J49" s="21">
        <v>7.42</v>
      </c>
      <c r="K49" s="24">
        <v>7.42</v>
      </c>
    </row>
    <row r="50" spans="5:11" ht="12" customHeight="1">
      <c r="E50" s="13">
        <v>2</v>
      </c>
      <c r="F50" s="13">
        <v>83</v>
      </c>
      <c r="G50" s="17" t="s">
        <v>87</v>
      </c>
      <c r="H50" s="17" t="s">
        <v>88</v>
      </c>
      <c r="I50" s="15">
        <v>7.63</v>
      </c>
      <c r="J50" s="15">
        <v>7.6</v>
      </c>
      <c r="K50" s="18">
        <v>7.6</v>
      </c>
    </row>
    <row r="51" spans="5:11" ht="12" customHeight="1">
      <c r="E51" s="13">
        <v>3</v>
      </c>
      <c r="F51" s="13">
        <v>94</v>
      </c>
      <c r="G51" s="17" t="s">
        <v>90</v>
      </c>
      <c r="H51" s="17" t="s">
        <v>75</v>
      </c>
      <c r="I51" s="15">
        <v>7.7</v>
      </c>
      <c r="J51" s="15">
        <v>7.66</v>
      </c>
      <c r="K51" s="18">
        <v>7.66</v>
      </c>
    </row>
    <row r="52" spans="5:11" ht="12" customHeight="1">
      <c r="E52" s="13">
        <v>4</v>
      </c>
      <c r="F52" s="13">
        <v>89</v>
      </c>
      <c r="G52" s="17" t="s">
        <v>89</v>
      </c>
      <c r="H52" s="17" t="s">
        <v>86</v>
      </c>
      <c r="I52" s="15">
        <v>7.68</v>
      </c>
      <c r="J52" s="15">
        <v>7.67</v>
      </c>
      <c r="K52" s="18">
        <v>7.67</v>
      </c>
    </row>
    <row r="53" spans="5:11" ht="12" customHeight="1">
      <c r="E53" s="13">
        <v>5</v>
      </c>
      <c r="F53" s="13">
        <v>91</v>
      </c>
      <c r="G53" s="17" t="s">
        <v>91</v>
      </c>
      <c r="H53" s="17" t="s">
        <v>57</v>
      </c>
      <c r="I53" s="15">
        <v>7.84</v>
      </c>
      <c r="J53" s="15">
        <v>7.94</v>
      </c>
      <c r="K53" s="18">
        <v>7.84</v>
      </c>
    </row>
    <row r="54" spans="5:11" ht="12" customHeight="1">
      <c r="E54" s="19">
        <v>6</v>
      </c>
      <c r="F54" s="19">
        <v>88</v>
      </c>
      <c r="G54" s="23" t="s">
        <v>85</v>
      </c>
      <c r="H54" s="23" t="s">
        <v>86</v>
      </c>
      <c r="I54" s="21">
        <v>7.86</v>
      </c>
      <c r="J54" s="21">
        <v>7.85</v>
      </c>
      <c r="K54" s="24">
        <v>7.85</v>
      </c>
    </row>
    <row r="55" spans="5:11" ht="12" customHeight="1">
      <c r="E55" s="19">
        <v>7</v>
      </c>
      <c r="F55" s="19">
        <v>97</v>
      </c>
      <c r="G55" s="23" t="s">
        <v>80</v>
      </c>
      <c r="H55" s="23" t="s">
        <v>77</v>
      </c>
      <c r="I55" s="21">
        <v>7.98</v>
      </c>
      <c r="J55" s="21">
        <v>7.93</v>
      </c>
      <c r="K55" s="24">
        <v>7.93</v>
      </c>
    </row>
    <row r="56" spans="5:11" ht="12" customHeight="1">
      <c r="E56" s="19">
        <v>8</v>
      </c>
      <c r="F56" s="19">
        <v>82</v>
      </c>
      <c r="G56" s="23" t="s">
        <v>81</v>
      </c>
      <c r="H56" s="23" t="s">
        <v>82</v>
      </c>
      <c r="I56" s="21">
        <v>8.23</v>
      </c>
      <c r="J56" s="21">
        <v>8.0299999999999994</v>
      </c>
      <c r="K56" s="24">
        <v>8.0299999999999994</v>
      </c>
    </row>
    <row r="57" spans="5:11" ht="12" customHeight="1">
      <c r="E57" s="13">
        <v>9</v>
      </c>
      <c r="F57" s="13">
        <v>80</v>
      </c>
      <c r="G57" s="17" t="s">
        <v>78</v>
      </c>
      <c r="H57" s="17" t="s">
        <v>79</v>
      </c>
      <c r="I57" s="15">
        <v>9.82</v>
      </c>
      <c r="J57" s="15">
        <v>8.2799999999999994</v>
      </c>
      <c r="K57" s="18">
        <v>8.2799999999999994</v>
      </c>
    </row>
    <row r="58" spans="5:11" ht="12" customHeight="1">
      <c r="E58" s="19">
        <v>10</v>
      </c>
      <c r="F58" s="19">
        <v>81</v>
      </c>
      <c r="G58" s="23" t="s">
        <v>83</v>
      </c>
      <c r="H58" s="23" t="s">
        <v>84</v>
      </c>
      <c r="I58" s="21"/>
      <c r="J58" s="21">
        <v>8.42</v>
      </c>
      <c r="K58" s="24">
        <v>8.42</v>
      </c>
    </row>
    <row r="59" spans="5:11" ht="12" customHeight="1">
      <c r="E59" s="13">
        <v>11</v>
      </c>
      <c r="F59" s="13">
        <v>93</v>
      </c>
      <c r="G59" s="17" t="s">
        <v>74</v>
      </c>
      <c r="H59" s="17" t="s">
        <v>75</v>
      </c>
      <c r="I59" s="15">
        <v>8.64</v>
      </c>
      <c r="J59" s="15">
        <v>8.59</v>
      </c>
      <c r="K59" s="18">
        <v>8.59</v>
      </c>
    </row>
    <row r="60" spans="5:11" ht="12" customHeight="1">
      <c r="E60" s="19">
        <v>12</v>
      </c>
      <c r="F60" s="19">
        <v>86</v>
      </c>
      <c r="G60" s="23" t="s">
        <v>95</v>
      </c>
      <c r="H60" s="23" t="s">
        <v>96</v>
      </c>
      <c r="I60" s="21">
        <v>8.9700000000000006</v>
      </c>
      <c r="J60" s="21">
        <v>9.0399999999999991</v>
      </c>
      <c r="K60" s="24">
        <v>8.9700000000000006</v>
      </c>
    </row>
    <row r="61" spans="5:11" ht="12" customHeight="1">
      <c r="E61" s="13">
        <v>13</v>
      </c>
      <c r="F61" s="13">
        <v>84</v>
      </c>
      <c r="G61" s="17" t="s">
        <v>76</v>
      </c>
      <c r="H61" s="17" t="s">
        <v>77</v>
      </c>
      <c r="I61" s="15">
        <v>9.94</v>
      </c>
      <c r="J61" s="15">
        <v>9.16</v>
      </c>
      <c r="K61" s="18">
        <v>9.16</v>
      </c>
    </row>
    <row r="62" spans="5:11" ht="12" customHeight="1">
      <c r="E62" s="13">
        <v>14</v>
      </c>
      <c r="F62" s="13">
        <v>98</v>
      </c>
      <c r="G62" s="17" t="s">
        <v>98</v>
      </c>
      <c r="H62" s="17" t="s">
        <v>99</v>
      </c>
      <c r="I62" s="15">
        <v>9.66</v>
      </c>
      <c r="J62" s="15">
        <v>9.4700000000000006</v>
      </c>
      <c r="K62" s="18">
        <v>9.4700000000000006</v>
      </c>
    </row>
    <row r="63" spans="5:11" ht="12" customHeight="1">
      <c r="E63" s="19">
        <v>15</v>
      </c>
      <c r="F63" s="19">
        <v>96</v>
      </c>
      <c r="G63" s="23" t="s">
        <v>97</v>
      </c>
      <c r="H63" s="23" t="s">
        <v>77</v>
      </c>
      <c r="I63" s="21"/>
      <c r="J63" s="21">
        <v>10.210000000000001</v>
      </c>
      <c r="K63" s="24">
        <v>10.210000000000001</v>
      </c>
    </row>
    <row r="64" spans="5:11" ht="12" customHeight="1">
      <c r="E64" s="13">
        <v>16</v>
      </c>
      <c r="F64" s="13">
        <v>92</v>
      </c>
      <c r="G64" s="17" t="s">
        <v>72</v>
      </c>
      <c r="H64" s="17" t="s">
        <v>73</v>
      </c>
      <c r="I64" s="15">
        <v>11.26</v>
      </c>
      <c r="J64" s="15">
        <v>10.64</v>
      </c>
      <c r="K64" s="18">
        <v>10.64</v>
      </c>
    </row>
    <row r="65" spans="5:11" ht="12.75">
      <c r="E65" s="19">
        <v>17</v>
      </c>
      <c r="F65" s="19">
        <v>85</v>
      </c>
      <c r="G65" s="23" t="s">
        <v>92</v>
      </c>
      <c r="H65" s="23" t="s">
        <v>93</v>
      </c>
      <c r="I65" s="21">
        <v>11.66</v>
      </c>
      <c r="J65" s="21"/>
      <c r="K65" s="24">
        <v>11.66</v>
      </c>
    </row>
    <row r="66" spans="5:11" ht="15.75" customHeight="1">
      <c r="E66" s="32"/>
      <c r="F66" s="32"/>
      <c r="G66" s="32"/>
      <c r="H66" s="32"/>
      <c r="I66" s="32"/>
      <c r="J66" s="32"/>
      <c r="K66" s="32"/>
    </row>
    <row r="67" spans="5:11" ht="15.75" customHeight="1"/>
    <row r="68" spans="5:11" ht="15.75" customHeight="1"/>
    <row r="69" spans="5:11" ht="15.75" customHeight="1"/>
    <row r="70" spans="5:11" ht="15.75" customHeight="1"/>
    <row r="71" spans="5:11" ht="15.75" customHeight="1"/>
    <row r="72" spans="5:11" ht="15.75" customHeight="1"/>
    <row r="73" spans="5:11" ht="15.75" customHeight="1"/>
    <row r="74" spans="5:11" ht="15.75" customHeight="1"/>
    <row r="75" spans="5:11" ht="15.75" customHeight="1"/>
    <row r="76" spans="5:11" ht="15.75" customHeight="1"/>
    <row r="77" spans="5:11" ht="15.75" customHeight="1"/>
    <row r="78" spans="5:11" ht="15.75" customHeight="1"/>
    <row r="79" spans="5:11" ht="15.75" customHeight="1"/>
    <row r="80" spans="5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autoFilter ref="E6:K43" xr:uid="{00000000-0009-0000-0000-000000000000}"/>
  <sortState xmlns:xlrd2="http://schemas.microsoft.com/office/spreadsheetml/2017/richdata2" ref="E49:K65">
    <sortCondition ref="E49:E65"/>
  </sortState>
  <pageMargins left="0.70866141732283472" right="0.70866141732283472" top="0.39370078740157483" bottom="0.39370078740157483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L914"/>
  <sheetViews>
    <sheetView tabSelected="1" topLeftCell="F1" workbookViewId="0">
      <selection activeCell="Q22" sqref="Q22"/>
    </sheetView>
  </sheetViews>
  <sheetFormatPr defaultColWidth="14.42578125" defaultRowHeight="15" customHeight="1"/>
  <cols>
    <col min="1" max="1" width="8" hidden="1" customWidth="1"/>
    <col min="2" max="2" width="4" hidden="1" customWidth="1"/>
    <col min="3" max="3" width="4.5703125" hidden="1" customWidth="1"/>
    <col min="4" max="4" width="4" hidden="1" customWidth="1"/>
    <col min="5" max="5" width="9.140625" customWidth="1"/>
    <col min="6" max="6" width="6.42578125" customWidth="1"/>
    <col min="7" max="7" width="24" customWidth="1"/>
    <col min="8" max="8" width="25.140625" customWidth="1"/>
    <col min="9" max="11" width="9.140625" customWidth="1"/>
    <col min="12" max="12" width="5.5703125" customWidth="1"/>
  </cols>
  <sheetData>
    <row r="1" spans="2:12" ht="15.75" customHeight="1">
      <c r="C1" s="1"/>
      <c r="D1" s="1"/>
      <c r="E1" s="2"/>
      <c r="F1" s="2"/>
      <c r="G1" s="1"/>
      <c r="H1" s="3" t="s">
        <v>0</v>
      </c>
      <c r="I1" s="4"/>
      <c r="J1" s="4"/>
      <c r="K1" s="2"/>
      <c r="L1" s="1"/>
    </row>
    <row r="2" spans="2:12" ht="15.75" customHeight="1">
      <c r="C2" s="1"/>
      <c r="D2" s="1"/>
      <c r="E2" s="2"/>
      <c r="F2" s="2"/>
      <c r="G2" s="1"/>
      <c r="H2" s="3"/>
      <c r="I2" s="4"/>
      <c r="J2" s="4"/>
      <c r="K2" s="2"/>
      <c r="L2" s="1"/>
    </row>
    <row r="3" spans="2:12" ht="12.75" customHeight="1">
      <c r="C3" s="1"/>
      <c r="D3" s="1"/>
      <c r="E3" s="2"/>
      <c r="F3" s="2"/>
      <c r="G3" s="1"/>
      <c r="H3" s="5" t="s">
        <v>1</v>
      </c>
      <c r="I3" s="4"/>
      <c r="J3" s="4"/>
      <c r="K3" s="2"/>
      <c r="L3" s="1"/>
    </row>
    <row r="4" spans="2:12" ht="12.75" customHeight="1">
      <c r="C4" s="1"/>
      <c r="D4" s="1"/>
      <c r="E4" s="2"/>
      <c r="F4" s="2"/>
      <c r="G4" s="1"/>
      <c r="H4" s="5" t="s">
        <v>100</v>
      </c>
      <c r="I4" s="4"/>
      <c r="J4" s="4"/>
      <c r="K4" s="2"/>
      <c r="L4" s="1"/>
    </row>
    <row r="5" spans="2:12" ht="12.75" customHeight="1">
      <c r="C5" s="1"/>
      <c r="D5" s="1"/>
      <c r="E5" s="2" t="s">
        <v>3</v>
      </c>
      <c r="F5" s="2" t="s">
        <v>3</v>
      </c>
      <c r="G5" s="1"/>
      <c r="H5" s="1"/>
      <c r="I5" s="4"/>
      <c r="J5" s="4"/>
      <c r="K5" s="2"/>
      <c r="L5" s="1"/>
    </row>
    <row r="6" spans="2:12" ht="12.75" customHeight="1">
      <c r="B6" s="1"/>
      <c r="C6" s="1" t="s">
        <v>4</v>
      </c>
      <c r="D6" s="1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 t="s">
        <v>10</v>
      </c>
      <c r="J6" s="7" t="s">
        <v>11</v>
      </c>
      <c r="K6" s="6" t="s">
        <v>12</v>
      </c>
      <c r="L6" s="1"/>
    </row>
    <row r="7" spans="2:12" ht="12.75" customHeight="1">
      <c r="B7" s="1"/>
      <c r="C7" s="1" t="e">
        <f t="shared" ref="C7:C13" si="0">RANK(D7,$D$7:$D$13,1)</f>
        <v>#REF!</v>
      </c>
      <c r="D7" s="8" t="e">
        <f>IF(#REF!=99.99,8+0.001*#REF!,E7+0.001*#REF!)</f>
        <v>#REF!</v>
      </c>
      <c r="E7" s="19">
        <v>1</v>
      </c>
      <c r="F7" s="19">
        <v>114</v>
      </c>
      <c r="G7" s="23" t="s">
        <v>117</v>
      </c>
      <c r="H7" s="23" t="s">
        <v>118</v>
      </c>
      <c r="I7" s="21">
        <v>7.58</v>
      </c>
      <c r="J7" s="21">
        <v>7.53</v>
      </c>
      <c r="K7" s="21">
        <v>7.53</v>
      </c>
      <c r="L7" s="1"/>
    </row>
    <row r="8" spans="2:12" ht="12.75" customHeight="1">
      <c r="B8" s="1"/>
      <c r="C8" s="1" t="e">
        <f t="shared" si="0"/>
        <v>#REF!</v>
      </c>
      <c r="D8" s="8" t="e">
        <f>IF(#REF!=99.99,8+0.001*#REF!,E8+0.001*#REF!)</f>
        <v>#REF!</v>
      </c>
      <c r="E8" s="19">
        <v>2</v>
      </c>
      <c r="F8" s="19">
        <v>108</v>
      </c>
      <c r="G8" s="23" t="s">
        <v>103</v>
      </c>
      <c r="H8" s="23" t="s">
        <v>104</v>
      </c>
      <c r="I8" s="21">
        <v>7.56</v>
      </c>
      <c r="J8" s="21">
        <v>7.55</v>
      </c>
      <c r="K8" s="21">
        <v>7.55</v>
      </c>
      <c r="L8" s="1"/>
    </row>
    <row r="9" spans="2:12" ht="12.75" customHeight="1">
      <c r="B9" s="1"/>
      <c r="C9" s="1" t="e">
        <f t="shared" si="0"/>
        <v>#REF!</v>
      </c>
      <c r="D9" s="8" t="e">
        <f>IF(#REF!=99.99,8+0.001*#REF!,E9+0.001*#REF!)</f>
        <v>#REF!</v>
      </c>
      <c r="E9" s="19">
        <v>3</v>
      </c>
      <c r="F9" s="19">
        <v>111</v>
      </c>
      <c r="G9" s="20" t="s">
        <v>105</v>
      </c>
      <c r="H9" s="20" t="s">
        <v>51</v>
      </c>
      <c r="I9" s="21">
        <v>7.68</v>
      </c>
      <c r="J9" s="21">
        <v>7.61</v>
      </c>
      <c r="K9" s="21">
        <v>7.61</v>
      </c>
      <c r="L9" s="1"/>
    </row>
    <row r="10" spans="2:12" ht="12.75" customHeight="1">
      <c r="B10" s="1"/>
      <c r="C10" s="1" t="e">
        <f t="shared" si="0"/>
        <v>#REF!</v>
      </c>
      <c r="D10" s="8" t="e">
        <f>IF(#REF!=99.99,8+0.001*#REF!,E10+0.001*#REF!)</f>
        <v>#REF!</v>
      </c>
      <c r="E10" s="36">
        <v>4</v>
      </c>
      <c r="F10" s="13">
        <v>109</v>
      </c>
      <c r="G10" s="37" t="s">
        <v>119</v>
      </c>
      <c r="H10" s="17" t="s">
        <v>24</v>
      </c>
      <c r="I10" s="15">
        <v>10.039999999999999</v>
      </c>
      <c r="J10" s="15">
        <v>8.0399999999999991</v>
      </c>
      <c r="K10" s="15">
        <v>8.0399999999999991</v>
      </c>
      <c r="L10" s="1"/>
    </row>
    <row r="11" spans="2:12" ht="12.75" customHeight="1">
      <c r="B11" s="1"/>
      <c r="C11" s="1" t="e">
        <f t="shared" si="0"/>
        <v>#REF!</v>
      </c>
      <c r="D11" s="8" t="e">
        <f>IF(#REF!=99.99,8+0.001*#REF!,E11+0.001*#REF!)</f>
        <v>#REF!</v>
      </c>
      <c r="E11" s="36">
        <v>5</v>
      </c>
      <c r="F11" s="13">
        <v>112</v>
      </c>
      <c r="G11" s="17" t="s">
        <v>110</v>
      </c>
      <c r="H11" s="17" t="s">
        <v>20</v>
      </c>
      <c r="I11" s="15">
        <v>8.14</v>
      </c>
      <c r="J11" s="15">
        <v>10.32</v>
      </c>
      <c r="K11" s="15">
        <v>8.14</v>
      </c>
      <c r="L11" s="1"/>
    </row>
    <row r="12" spans="2:12" ht="12.75" customHeight="1">
      <c r="B12" s="1"/>
      <c r="C12" s="1" t="e">
        <f t="shared" si="0"/>
        <v>#REF!</v>
      </c>
      <c r="D12" s="8" t="e">
        <f>IF(#REF!=99.99,8+0.001*#REF!,E12+0.001*#REF!)</f>
        <v>#REF!</v>
      </c>
      <c r="E12" s="19">
        <v>6</v>
      </c>
      <c r="F12" s="19">
        <v>113</v>
      </c>
      <c r="G12" s="23" t="s">
        <v>114</v>
      </c>
      <c r="H12" s="23" t="s">
        <v>115</v>
      </c>
      <c r="I12" s="21">
        <v>8.2200000000000006</v>
      </c>
      <c r="J12" s="21">
        <v>8.23</v>
      </c>
      <c r="K12" s="21">
        <v>8.2200000000000006</v>
      </c>
      <c r="L12" s="1"/>
    </row>
    <row r="13" spans="2:12" ht="12.75" customHeight="1">
      <c r="B13" s="1"/>
      <c r="C13" s="1" t="e">
        <f t="shared" si="0"/>
        <v>#REF!</v>
      </c>
      <c r="D13" s="8" t="e">
        <f>IF(#REF!=99.99,8+0.001*#REF!,E13+0.001*#REF!)</f>
        <v>#REF!</v>
      </c>
      <c r="E13" s="36">
        <v>7</v>
      </c>
      <c r="F13" s="13">
        <v>107</v>
      </c>
      <c r="G13" s="17" t="s">
        <v>111</v>
      </c>
      <c r="H13" s="17" t="s">
        <v>112</v>
      </c>
      <c r="I13" s="15">
        <v>10.48</v>
      </c>
      <c r="J13" s="15">
        <v>8.2899999999999991</v>
      </c>
      <c r="K13" s="15">
        <v>8.2899999999999991</v>
      </c>
      <c r="L13" s="1"/>
    </row>
    <row r="14" spans="2:12" ht="12.75" customHeight="1">
      <c r="B14" s="1"/>
      <c r="C14" s="1"/>
      <c r="D14" s="8"/>
      <c r="E14" s="19">
        <v>8</v>
      </c>
      <c r="F14" s="19">
        <v>104</v>
      </c>
      <c r="G14" s="23" t="s">
        <v>116</v>
      </c>
      <c r="H14" s="23" t="s">
        <v>22</v>
      </c>
      <c r="I14" s="21">
        <v>8.3699999999999992</v>
      </c>
      <c r="J14" s="21">
        <v>9.76</v>
      </c>
      <c r="K14" s="21">
        <v>8.3699999999999992</v>
      </c>
      <c r="L14" s="1"/>
    </row>
    <row r="15" spans="2:12" ht="12.75" customHeight="1">
      <c r="B15" s="1"/>
      <c r="C15" s="1"/>
      <c r="D15" s="8"/>
      <c r="E15" s="19">
        <v>9</v>
      </c>
      <c r="F15" s="19">
        <v>115</v>
      </c>
      <c r="G15" s="23" t="s">
        <v>101</v>
      </c>
      <c r="H15" s="23" t="s">
        <v>102</v>
      </c>
      <c r="I15" s="21">
        <v>8.7100000000000009</v>
      </c>
      <c r="J15" s="21">
        <v>8.68</v>
      </c>
      <c r="K15" s="21">
        <v>8.68</v>
      </c>
      <c r="L15" s="1"/>
    </row>
    <row r="16" spans="2:12" ht="12.75" customHeight="1">
      <c r="B16" s="1"/>
      <c r="C16" s="1"/>
      <c r="D16" s="8"/>
      <c r="E16" s="19">
        <v>10</v>
      </c>
      <c r="F16" s="19">
        <v>110</v>
      </c>
      <c r="G16" s="23" t="s">
        <v>124</v>
      </c>
      <c r="H16" s="23" t="s">
        <v>24</v>
      </c>
      <c r="I16" s="21">
        <v>8.86</v>
      </c>
      <c r="J16" s="21">
        <v>11.03</v>
      </c>
      <c r="K16" s="21">
        <v>8.86</v>
      </c>
      <c r="L16" s="1"/>
    </row>
    <row r="17" spans="2:12" ht="12.75" customHeight="1">
      <c r="B17" s="1"/>
      <c r="C17" s="1"/>
      <c r="D17" s="8"/>
      <c r="E17" s="19">
        <v>11</v>
      </c>
      <c r="F17" s="19">
        <v>118</v>
      </c>
      <c r="G17" s="23" t="s">
        <v>122</v>
      </c>
      <c r="H17" s="23" t="s">
        <v>123</v>
      </c>
      <c r="I17" s="21">
        <v>9.01</v>
      </c>
      <c r="J17" s="21">
        <v>10.9</v>
      </c>
      <c r="K17" s="21">
        <v>9.01</v>
      </c>
      <c r="L17" s="1"/>
    </row>
    <row r="18" spans="2:12" ht="12.75" customHeight="1">
      <c r="B18" s="1"/>
      <c r="C18" s="1"/>
      <c r="D18" s="8"/>
      <c r="E18" s="19">
        <v>12</v>
      </c>
      <c r="F18" s="19">
        <v>103</v>
      </c>
      <c r="G18" s="20" t="s">
        <v>106</v>
      </c>
      <c r="H18" s="20" t="s">
        <v>107</v>
      </c>
      <c r="I18" s="21">
        <v>15.12</v>
      </c>
      <c r="J18" s="21">
        <v>9.35</v>
      </c>
      <c r="K18" s="21">
        <v>9.35</v>
      </c>
      <c r="L18" s="1"/>
    </row>
    <row r="19" spans="2:12" ht="12.75" customHeight="1">
      <c r="B19" s="1"/>
      <c r="C19" s="1"/>
      <c r="D19" s="8"/>
      <c r="E19" s="19">
        <v>13</v>
      </c>
      <c r="F19" s="19">
        <v>101</v>
      </c>
      <c r="G19" s="23" t="s">
        <v>125</v>
      </c>
      <c r="H19" s="23" t="s">
        <v>107</v>
      </c>
      <c r="I19" s="21">
        <v>12.21</v>
      </c>
      <c r="J19" s="21">
        <v>9.9600000000000009</v>
      </c>
      <c r="K19" s="21">
        <v>9.9600000000000009</v>
      </c>
      <c r="L19" s="1"/>
    </row>
    <row r="20" spans="2:12" ht="12.75" customHeight="1">
      <c r="B20" s="1"/>
      <c r="C20" s="1"/>
      <c r="D20" s="8"/>
      <c r="E20" s="36">
        <v>14</v>
      </c>
      <c r="F20" s="13">
        <v>102</v>
      </c>
      <c r="G20" s="17" t="s">
        <v>121</v>
      </c>
      <c r="H20" s="17" t="s">
        <v>107</v>
      </c>
      <c r="I20" s="15"/>
      <c r="J20" s="15">
        <v>10.11</v>
      </c>
      <c r="K20" s="15">
        <v>10.11</v>
      </c>
      <c r="L20" s="1"/>
    </row>
    <row r="21" spans="2:12" ht="12.75" customHeight="1">
      <c r="B21" s="1"/>
      <c r="C21" s="1"/>
      <c r="D21" s="8"/>
      <c r="E21" s="36">
        <v>15</v>
      </c>
      <c r="F21" s="13">
        <v>106</v>
      </c>
      <c r="G21" s="17" t="s">
        <v>108</v>
      </c>
      <c r="H21" s="17" t="s">
        <v>109</v>
      </c>
      <c r="I21" s="15">
        <v>10.48</v>
      </c>
      <c r="J21" s="15">
        <v>10.47</v>
      </c>
      <c r="K21" s="15">
        <v>10.47</v>
      </c>
      <c r="L21" s="1"/>
    </row>
    <row r="22" spans="2:12" ht="12.75" customHeight="1">
      <c r="B22" s="1"/>
      <c r="C22" s="1"/>
      <c r="D22" s="8"/>
      <c r="E22" s="36">
        <v>16</v>
      </c>
      <c r="F22" s="13">
        <v>116</v>
      </c>
      <c r="G22" s="17" t="s">
        <v>113</v>
      </c>
      <c r="H22" s="17" t="s">
        <v>34</v>
      </c>
      <c r="I22" s="15">
        <v>13.15</v>
      </c>
      <c r="J22" s="15">
        <v>12.31</v>
      </c>
      <c r="K22" s="15">
        <v>12.31</v>
      </c>
      <c r="L22" s="1"/>
    </row>
    <row r="23" spans="2:12" ht="12.75" customHeight="1">
      <c r="B23" s="1"/>
      <c r="C23" s="1"/>
      <c r="D23" s="8"/>
      <c r="E23" s="36">
        <v>17</v>
      </c>
      <c r="F23" s="13">
        <v>117</v>
      </c>
      <c r="G23" s="17" t="s">
        <v>120</v>
      </c>
      <c r="H23" s="17" t="s">
        <v>34</v>
      </c>
      <c r="I23" s="15">
        <v>12.49</v>
      </c>
      <c r="J23" s="15">
        <v>12.42</v>
      </c>
      <c r="K23" s="15">
        <v>12.42</v>
      </c>
      <c r="L23" s="1"/>
    </row>
    <row r="24" spans="2:12" ht="12.75" customHeight="1">
      <c r="B24" s="1"/>
      <c r="C24" s="1"/>
      <c r="D24" s="8"/>
      <c r="E24" s="25"/>
      <c r="F24" s="25"/>
      <c r="G24" s="26"/>
      <c r="H24" s="26"/>
      <c r="I24" s="27"/>
      <c r="J24" s="27"/>
      <c r="K24" s="28"/>
      <c r="L24" s="1"/>
    </row>
    <row r="25" spans="2:12" ht="12.75" customHeight="1">
      <c r="C25" s="1"/>
      <c r="D25" s="8"/>
      <c r="E25" s="25"/>
      <c r="F25" s="25"/>
      <c r="G25" s="25"/>
      <c r="H25" s="26"/>
      <c r="I25" s="27"/>
      <c r="J25" s="27"/>
      <c r="K25" s="28"/>
      <c r="L25" s="1"/>
    </row>
    <row r="26" spans="2:12" ht="12.75" customHeight="1">
      <c r="B26" s="11" t="s">
        <v>40</v>
      </c>
      <c r="C26" s="1"/>
      <c r="D26" s="8"/>
      <c r="E26" s="25" t="s">
        <v>41</v>
      </c>
      <c r="F26" s="25" t="s">
        <v>41</v>
      </c>
      <c r="G26" s="25"/>
      <c r="H26" s="26"/>
      <c r="I26" s="27"/>
      <c r="J26" s="27"/>
      <c r="K26" s="28"/>
      <c r="L26" s="1"/>
    </row>
    <row r="27" spans="2:12" ht="12.75" customHeight="1">
      <c r="B27" s="1" t="e">
        <f>RANK(#REF!,#REF!,1)</f>
        <v>#REF!</v>
      </c>
      <c r="C27" s="1" t="e">
        <f t="shared" ref="C27:C32" si="1">RANK(D27,$D$27:$D$32,1)</f>
        <v>#REF!</v>
      </c>
      <c r="D27" s="8" t="e">
        <f>IF(#REF!=99.99,8+0.001*#REF!,E27+0.001*#REF!)</f>
        <v>#REF!</v>
      </c>
      <c r="E27" s="13">
        <v>1</v>
      </c>
      <c r="F27" s="13">
        <v>129</v>
      </c>
      <c r="G27" s="17" t="s">
        <v>126</v>
      </c>
      <c r="H27" s="17" t="s">
        <v>127</v>
      </c>
      <c r="I27" s="15">
        <v>8.49</v>
      </c>
      <c r="J27" s="15">
        <v>7.77</v>
      </c>
      <c r="K27" s="15">
        <v>7.77</v>
      </c>
      <c r="L27" s="1"/>
    </row>
    <row r="28" spans="2:12" ht="12.75" customHeight="1">
      <c r="B28" s="1" t="e">
        <f>RANK(#REF!,#REF!,1)</f>
        <v>#REF!</v>
      </c>
      <c r="C28" s="1" t="e">
        <f t="shared" si="1"/>
        <v>#REF!</v>
      </c>
      <c r="D28" s="8" t="e">
        <f>IF(#REF!=99.99,8+0.001*#REF!,E28+0.001*#REF!)</f>
        <v>#REF!</v>
      </c>
      <c r="E28" s="13">
        <v>2</v>
      </c>
      <c r="F28" s="13">
        <v>127</v>
      </c>
      <c r="G28" s="17" t="s">
        <v>136</v>
      </c>
      <c r="H28" s="17" t="s">
        <v>51</v>
      </c>
      <c r="I28" s="15">
        <v>8.06</v>
      </c>
      <c r="J28" s="15">
        <v>16.010000000000002</v>
      </c>
      <c r="K28" s="15">
        <v>8.06</v>
      </c>
      <c r="L28" s="1"/>
    </row>
    <row r="29" spans="2:12" ht="12.75" customHeight="1">
      <c r="B29" s="1" t="e">
        <f>RANK(#REF!,#REF!,1)</f>
        <v>#REF!</v>
      </c>
      <c r="C29" s="1" t="e">
        <f t="shared" si="1"/>
        <v>#REF!</v>
      </c>
      <c r="D29" s="8" t="e">
        <f>IF(#REF!=99.99,8+0.001*#REF!,E29+0.001*#REF!)</f>
        <v>#REF!</v>
      </c>
      <c r="E29" s="19">
        <v>3</v>
      </c>
      <c r="F29" s="19">
        <v>121</v>
      </c>
      <c r="G29" s="40" t="s">
        <v>133</v>
      </c>
      <c r="H29" s="23" t="s">
        <v>134</v>
      </c>
      <c r="I29" s="21">
        <v>9.9700000000000006</v>
      </c>
      <c r="J29" s="21">
        <v>8.43</v>
      </c>
      <c r="K29" s="21">
        <v>8.43</v>
      </c>
      <c r="L29" s="1"/>
    </row>
    <row r="30" spans="2:12" ht="12.75" customHeight="1">
      <c r="B30" s="1" t="e">
        <f>RANK(#REF!,#REF!,1)</f>
        <v>#REF!</v>
      </c>
      <c r="C30" s="1" t="e">
        <f t="shared" si="1"/>
        <v>#REF!</v>
      </c>
      <c r="D30" s="8" t="e">
        <f>IF(#REF!=99.99,8+0.001*#REF!,E30+0.001*#REF!)</f>
        <v>#REF!</v>
      </c>
      <c r="E30" s="19">
        <v>4</v>
      </c>
      <c r="F30" s="19">
        <v>128</v>
      </c>
      <c r="G30" s="23" t="s">
        <v>135</v>
      </c>
      <c r="H30" s="23" t="s">
        <v>102</v>
      </c>
      <c r="I30" s="21">
        <v>8.61</v>
      </c>
      <c r="J30" s="21">
        <v>12.31</v>
      </c>
      <c r="K30" s="21">
        <v>8.61</v>
      </c>
      <c r="L30" s="1"/>
    </row>
    <row r="31" spans="2:12" ht="12.75" customHeight="1">
      <c r="B31" s="1" t="e">
        <f>RANK(#REF!,#REF!,1)</f>
        <v>#REF!</v>
      </c>
      <c r="C31" s="1" t="e">
        <f t="shared" si="1"/>
        <v>#REF!</v>
      </c>
      <c r="D31" s="8" t="e">
        <f>IF(#REF!=99.99,8+0.001*#REF!,E31+0.001*#REF!)</f>
        <v>#REF!</v>
      </c>
      <c r="E31" s="13">
        <v>5</v>
      </c>
      <c r="F31" s="13">
        <v>130</v>
      </c>
      <c r="G31" s="17" t="s">
        <v>139</v>
      </c>
      <c r="H31" s="17" t="s">
        <v>140</v>
      </c>
      <c r="I31" s="15">
        <v>8.6300000000000008</v>
      </c>
      <c r="J31" s="15">
        <v>12.35</v>
      </c>
      <c r="K31" s="15">
        <v>8.6300000000000008</v>
      </c>
      <c r="L31" s="1"/>
    </row>
    <row r="32" spans="2:12" ht="12.75" customHeight="1">
      <c r="B32" s="1" t="e">
        <f>RANK(#REF!,#REF!,1)</f>
        <v>#REF!</v>
      </c>
      <c r="C32" s="1" t="e">
        <f t="shared" si="1"/>
        <v>#REF!</v>
      </c>
      <c r="D32" s="8" t="e">
        <f>IF(#REF!=99.99,8+0.001*#REF!,E32+0.001*#REF!)</f>
        <v>#REF!</v>
      </c>
      <c r="E32" s="13">
        <v>6</v>
      </c>
      <c r="F32" s="13">
        <v>123</v>
      </c>
      <c r="G32" s="17" t="s">
        <v>130</v>
      </c>
      <c r="H32" s="17" t="s">
        <v>82</v>
      </c>
      <c r="I32" s="15"/>
      <c r="J32" s="15">
        <v>8.8000000000000007</v>
      </c>
      <c r="K32" s="15">
        <v>8.8000000000000007</v>
      </c>
      <c r="L32" s="1"/>
    </row>
    <row r="33" spans="2:12" ht="12.75" customHeight="1">
      <c r="B33" s="1"/>
      <c r="C33" s="1"/>
      <c r="D33" s="8"/>
      <c r="E33" s="13">
        <v>7</v>
      </c>
      <c r="F33" s="13">
        <v>120</v>
      </c>
      <c r="G33" s="17" t="s">
        <v>128</v>
      </c>
      <c r="H33" s="17" t="s">
        <v>107</v>
      </c>
      <c r="I33" s="15">
        <v>9.5299999999999994</v>
      </c>
      <c r="J33" s="15">
        <v>12.4</v>
      </c>
      <c r="K33" s="15">
        <v>9.5299999999999994</v>
      </c>
      <c r="L33" s="1"/>
    </row>
    <row r="34" spans="2:12" ht="12.75" customHeight="1">
      <c r="B34" s="1"/>
      <c r="C34" s="1"/>
      <c r="D34" s="8"/>
      <c r="E34" s="13">
        <v>8</v>
      </c>
      <c r="F34" s="13">
        <v>132</v>
      </c>
      <c r="G34" s="14" t="s">
        <v>129</v>
      </c>
      <c r="H34" s="14" t="s">
        <v>73</v>
      </c>
      <c r="I34" s="15">
        <v>9.99</v>
      </c>
      <c r="J34" s="15">
        <v>12.46</v>
      </c>
      <c r="K34" s="15">
        <v>9.99</v>
      </c>
      <c r="L34" s="1"/>
    </row>
    <row r="35" spans="2:12" ht="12.75" customHeight="1">
      <c r="B35" s="1"/>
      <c r="C35" s="1"/>
      <c r="D35" s="8"/>
      <c r="E35" s="13">
        <v>9</v>
      </c>
      <c r="F35" s="13">
        <v>124</v>
      </c>
      <c r="G35" s="17" t="s">
        <v>137</v>
      </c>
      <c r="H35" s="17" t="s">
        <v>138</v>
      </c>
      <c r="I35" s="15">
        <v>10.86</v>
      </c>
      <c r="J35" s="15">
        <v>11.99</v>
      </c>
      <c r="K35" s="15">
        <v>10.86</v>
      </c>
      <c r="L35" s="1"/>
    </row>
    <row r="36" spans="2:12" ht="12.75" customHeight="1">
      <c r="B36" s="1"/>
      <c r="C36" s="1"/>
      <c r="D36" s="8"/>
      <c r="E36" s="19">
        <v>10</v>
      </c>
      <c r="F36" s="19">
        <v>125</v>
      </c>
      <c r="G36" s="23" t="s">
        <v>132</v>
      </c>
      <c r="H36" s="23" t="s">
        <v>16</v>
      </c>
      <c r="I36" s="21">
        <v>11.57</v>
      </c>
      <c r="J36" s="21">
        <v>12.95</v>
      </c>
      <c r="K36" s="21">
        <v>11.57</v>
      </c>
      <c r="L36" s="1"/>
    </row>
    <row r="37" spans="2:12" ht="12.75" customHeight="1">
      <c r="B37" s="1"/>
      <c r="C37" s="1"/>
      <c r="D37" s="8"/>
      <c r="E37" s="13">
        <v>11</v>
      </c>
      <c r="F37" s="13">
        <v>133</v>
      </c>
      <c r="G37" s="17" t="s">
        <v>141</v>
      </c>
      <c r="H37" s="17" t="s">
        <v>51</v>
      </c>
      <c r="I37" s="15">
        <v>12.16</v>
      </c>
      <c r="J37" s="15">
        <v>12.02</v>
      </c>
      <c r="K37" s="15">
        <v>12.02</v>
      </c>
      <c r="L37" s="1"/>
    </row>
    <row r="38" spans="2:12" ht="12.75" customHeight="1">
      <c r="B38" s="1"/>
      <c r="C38" s="1"/>
      <c r="D38" s="8"/>
      <c r="E38" s="19">
        <v>12</v>
      </c>
      <c r="F38" s="19">
        <v>131</v>
      </c>
      <c r="G38" s="23" t="s">
        <v>131</v>
      </c>
      <c r="H38" s="23" t="s">
        <v>59</v>
      </c>
      <c r="I38" s="21"/>
      <c r="J38" s="21">
        <v>12.14</v>
      </c>
      <c r="K38" s="21">
        <v>12.14</v>
      </c>
      <c r="L38" s="1"/>
    </row>
    <row r="39" spans="2:12" ht="12.75" customHeight="1">
      <c r="B39" s="1"/>
      <c r="C39" s="1"/>
      <c r="D39" s="8"/>
      <c r="E39" s="38"/>
      <c r="F39" s="38"/>
      <c r="G39" s="37"/>
      <c r="H39" s="37"/>
      <c r="I39" s="39"/>
      <c r="J39" s="39"/>
      <c r="K39" s="39"/>
      <c r="L39" s="1"/>
    </row>
    <row r="40" spans="2:12" ht="12.75" customHeight="1">
      <c r="B40" s="1"/>
      <c r="C40" s="1"/>
      <c r="D40" s="8"/>
      <c r="E40" s="25" t="s">
        <v>55</v>
      </c>
      <c r="F40" s="25" t="s">
        <v>55</v>
      </c>
      <c r="G40" s="25"/>
      <c r="H40" s="29"/>
      <c r="I40" s="27"/>
      <c r="J40" s="27"/>
      <c r="K40" s="27"/>
      <c r="L40" s="1"/>
    </row>
    <row r="41" spans="2:12" ht="12" customHeight="1">
      <c r="B41" s="1" t="e">
        <f>RANK(#REF!,#REF!,1)</f>
        <v>#REF!</v>
      </c>
      <c r="C41" s="1" t="e">
        <f t="shared" ref="C41:C47" si="2">RANK(D41,$D$41:$D$47,1)</f>
        <v>#REF!</v>
      </c>
      <c r="D41" s="8" t="e">
        <f>IF(#REF!=99.99,8+0.001*#REF!,E41+0.001*#REF!)</f>
        <v>#REF!</v>
      </c>
      <c r="E41" s="19">
        <v>1</v>
      </c>
      <c r="F41" s="19">
        <v>143</v>
      </c>
      <c r="G41" s="23" t="s">
        <v>163</v>
      </c>
      <c r="H41" s="23" t="s">
        <v>112</v>
      </c>
      <c r="I41" s="21">
        <v>11.85</v>
      </c>
      <c r="J41" s="21">
        <v>11.37</v>
      </c>
      <c r="K41" s="21">
        <v>11.37</v>
      </c>
      <c r="L41" s="1"/>
    </row>
    <row r="42" spans="2:12" ht="12" customHeight="1">
      <c r="B42" s="1" t="e">
        <f>RANK(#REF!,#REF!,1)</f>
        <v>#REF!</v>
      </c>
      <c r="C42" s="1" t="e">
        <f t="shared" si="2"/>
        <v>#REF!</v>
      </c>
      <c r="D42" s="8" t="e">
        <f>IF(#REF!=99.99,8+0.001*#REF!,E42+0.001*#REF!)</f>
        <v>#REF!</v>
      </c>
      <c r="E42" s="13">
        <v>2</v>
      </c>
      <c r="F42" s="13">
        <v>151</v>
      </c>
      <c r="G42" s="14" t="s">
        <v>142</v>
      </c>
      <c r="H42" s="14" t="s">
        <v>118</v>
      </c>
      <c r="I42" s="15">
        <v>11.68</v>
      </c>
      <c r="J42" s="15">
        <v>20.45</v>
      </c>
      <c r="K42" s="15">
        <v>11.68</v>
      </c>
      <c r="L42" s="1"/>
    </row>
    <row r="43" spans="2:12" ht="12" customHeight="1">
      <c r="B43" s="1" t="e">
        <f>RANK(#REF!,#REF!,1)</f>
        <v>#REF!</v>
      </c>
      <c r="C43" s="1" t="e">
        <f t="shared" si="2"/>
        <v>#REF!</v>
      </c>
      <c r="D43" s="8" t="e">
        <f>IF(#REF!=99.99,8+0.001*#REF!,E43+0.001*#REF!)</f>
        <v>#REF!</v>
      </c>
      <c r="E43" s="13">
        <v>3</v>
      </c>
      <c r="F43" s="13">
        <v>158</v>
      </c>
      <c r="G43" s="17" t="s">
        <v>164</v>
      </c>
      <c r="H43" s="17" t="s">
        <v>59</v>
      </c>
      <c r="I43" s="15">
        <v>12.45</v>
      </c>
      <c r="J43" s="15">
        <v>22.57</v>
      </c>
      <c r="K43" s="15">
        <v>12.45</v>
      </c>
      <c r="L43" s="1"/>
    </row>
    <row r="44" spans="2:12" ht="12" customHeight="1">
      <c r="B44" s="1" t="e">
        <f>RANK(#REF!,#REF!,1)</f>
        <v>#REF!</v>
      </c>
      <c r="C44" s="1" t="e">
        <f t="shared" si="2"/>
        <v>#REF!</v>
      </c>
      <c r="D44" s="8" t="e">
        <f>IF(#REF!=99.99,8+0.001*#REF!,E44+0.001*#REF!)</f>
        <v>#REF!</v>
      </c>
      <c r="E44" s="19">
        <v>4</v>
      </c>
      <c r="F44" s="19">
        <v>142</v>
      </c>
      <c r="G44" s="23" t="s">
        <v>145</v>
      </c>
      <c r="H44" s="23" t="s">
        <v>146</v>
      </c>
      <c r="I44" s="21">
        <v>20.350000000000001</v>
      </c>
      <c r="J44" s="21">
        <v>12.77</v>
      </c>
      <c r="K44" s="21">
        <v>12.77</v>
      </c>
      <c r="L44" s="1"/>
    </row>
    <row r="45" spans="2:12" ht="12" customHeight="1">
      <c r="B45" s="1" t="e">
        <f>RANK(#REF!,#REF!,1)</f>
        <v>#REF!</v>
      </c>
      <c r="C45" s="1" t="e">
        <f t="shared" si="2"/>
        <v>#REF!</v>
      </c>
      <c r="D45" s="8" t="e">
        <f>IF(#REF!=99.99,8+0.001*#REF!,E45+0.001*#REF!)</f>
        <v>#REF!</v>
      </c>
      <c r="E45" s="13">
        <v>5</v>
      </c>
      <c r="F45" s="13">
        <v>157</v>
      </c>
      <c r="G45" s="17" t="s">
        <v>149</v>
      </c>
      <c r="H45" s="17" t="s">
        <v>59</v>
      </c>
      <c r="I45" s="15">
        <v>19.48</v>
      </c>
      <c r="J45" s="15">
        <v>13.84</v>
      </c>
      <c r="K45" s="15">
        <v>13.84</v>
      </c>
      <c r="L45" s="1"/>
    </row>
    <row r="46" spans="2:12" ht="12" customHeight="1">
      <c r="B46" s="1" t="e">
        <f>RANK(#REF!,#REF!,1)</f>
        <v>#REF!</v>
      </c>
      <c r="C46" s="1" t="e">
        <f t="shared" si="2"/>
        <v>#REF!</v>
      </c>
      <c r="D46" s="8" t="e">
        <f>IF(#REF!=99.99,8+0.001*#REF!,E46+0.001*#REF!)</f>
        <v>#REF!</v>
      </c>
      <c r="E46" s="13">
        <v>6</v>
      </c>
      <c r="F46" s="13">
        <v>141</v>
      </c>
      <c r="G46" s="14" t="s">
        <v>154</v>
      </c>
      <c r="H46" s="14" t="s">
        <v>134</v>
      </c>
      <c r="I46" s="15">
        <v>14.31</v>
      </c>
      <c r="J46" s="15">
        <v>14.11</v>
      </c>
      <c r="K46" s="15">
        <v>14.11</v>
      </c>
      <c r="L46" s="1"/>
    </row>
    <row r="47" spans="2:12" ht="12" customHeight="1">
      <c r="B47" s="1" t="e">
        <f>RANK(#REF!,#REF!,1)</f>
        <v>#REF!</v>
      </c>
      <c r="C47" s="1" t="e">
        <f t="shared" si="2"/>
        <v>#REF!</v>
      </c>
      <c r="D47" s="8" t="e">
        <f>IF(#REF!=99.99,8+0.001*#REF!,E47+0.001*#REF!)</f>
        <v>#REF!</v>
      </c>
      <c r="E47" s="13">
        <v>7</v>
      </c>
      <c r="F47" s="13">
        <v>140</v>
      </c>
      <c r="G47" s="14" t="s">
        <v>159</v>
      </c>
      <c r="H47" s="14" t="s">
        <v>37</v>
      </c>
      <c r="I47" s="15">
        <v>14.96</v>
      </c>
      <c r="J47" s="15">
        <v>15</v>
      </c>
      <c r="K47" s="15">
        <v>14.96</v>
      </c>
      <c r="L47" s="1"/>
    </row>
    <row r="48" spans="2:12" ht="12" customHeight="1">
      <c r="E48" s="13">
        <v>8</v>
      </c>
      <c r="F48" s="13">
        <v>152</v>
      </c>
      <c r="G48" s="17" t="s">
        <v>160</v>
      </c>
      <c r="H48" s="17" t="s">
        <v>161</v>
      </c>
      <c r="I48" s="15">
        <v>15.02</v>
      </c>
      <c r="J48" s="15">
        <v>15.9</v>
      </c>
      <c r="K48" s="15">
        <v>15.02</v>
      </c>
    </row>
    <row r="49" spans="5:11" ht="12" customHeight="1">
      <c r="E49" s="13">
        <v>9</v>
      </c>
      <c r="F49" s="13">
        <v>150</v>
      </c>
      <c r="G49" s="17" t="s">
        <v>143</v>
      </c>
      <c r="H49" s="17" t="s">
        <v>144</v>
      </c>
      <c r="I49" s="15">
        <v>16.54</v>
      </c>
      <c r="J49" s="15">
        <v>15.18</v>
      </c>
      <c r="K49" s="15">
        <v>15.18</v>
      </c>
    </row>
    <row r="50" spans="5:11" ht="12" customHeight="1">
      <c r="E50" s="19">
        <v>10</v>
      </c>
      <c r="F50" s="19">
        <v>145</v>
      </c>
      <c r="G50" s="23" t="s">
        <v>157</v>
      </c>
      <c r="H50" s="23" t="s">
        <v>158</v>
      </c>
      <c r="I50" s="21">
        <v>15.36</v>
      </c>
      <c r="J50" s="21">
        <v>15.66</v>
      </c>
      <c r="K50" s="21">
        <v>15.36</v>
      </c>
    </row>
    <row r="51" spans="5:11" ht="12" customHeight="1">
      <c r="E51" s="19">
        <v>11</v>
      </c>
      <c r="F51" s="19">
        <v>148</v>
      </c>
      <c r="G51" s="23" t="s">
        <v>152</v>
      </c>
      <c r="H51" s="23" t="s">
        <v>153</v>
      </c>
      <c r="I51" s="21">
        <v>15.93</v>
      </c>
      <c r="J51" s="21">
        <v>18.62</v>
      </c>
      <c r="K51" s="21">
        <v>15.93</v>
      </c>
    </row>
    <row r="52" spans="5:11" ht="12" customHeight="1">
      <c r="E52" s="19">
        <v>12</v>
      </c>
      <c r="F52" s="19">
        <v>155</v>
      </c>
      <c r="G52" s="23" t="s">
        <v>150</v>
      </c>
      <c r="H52" s="23" t="s">
        <v>151</v>
      </c>
      <c r="I52" s="21">
        <v>16.23</v>
      </c>
      <c r="J52" s="21">
        <v>17.989999999999998</v>
      </c>
      <c r="K52" s="21">
        <v>16.23</v>
      </c>
    </row>
    <row r="53" spans="5:11" ht="12" customHeight="1">
      <c r="E53" s="19">
        <v>13</v>
      </c>
      <c r="F53" s="19">
        <v>147</v>
      </c>
      <c r="G53" s="23" t="s">
        <v>156</v>
      </c>
      <c r="H53" s="23" t="s">
        <v>51</v>
      </c>
      <c r="I53" s="21">
        <v>17.34</v>
      </c>
      <c r="J53" s="21">
        <v>17.14</v>
      </c>
      <c r="K53" s="21">
        <v>17.14</v>
      </c>
    </row>
    <row r="54" spans="5:11" ht="12" customHeight="1">
      <c r="E54" s="13">
        <v>14</v>
      </c>
      <c r="F54" s="13">
        <v>149</v>
      </c>
      <c r="G54" s="14" t="s">
        <v>148</v>
      </c>
      <c r="H54" s="14" t="s">
        <v>144</v>
      </c>
      <c r="I54" s="15">
        <v>18.920000000000002</v>
      </c>
      <c r="J54" s="15">
        <v>21.2</v>
      </c>
      <c r="K54" s="15">
        <v>18.920000000000002</v>
      </c>
    </row>
    <row r="55" spans="5:11" ht="12" customHeight="1">
      <c r="E55" s="19">
        <v>15</v>
      </c>
      <c r="F55" s="19">
        <v>144</v>
      </c>
      <c r="G55" s="23" t="s">
        <v>147</v>
      </c>
      <c r="H55" s="23" t="s">
        <v>16</v>
      </c>
      <c r="I55" s="21"/>
      <c r="J55" s="21">
        <v>19.7</v>
      </c>
      <c r="K55" s="21">
        <v>19.7</v>
      </c>
    </row>
    <row r="56" spans="5:11" ht="12" customHeight="1">
      <c r="E56" s="19">
        <v>16</v>
      </c>
      <c r="F56" s="19">
        <v>154</v>
      </c>
      <c r="G56" s="23" t="s">
        <v>162</v>
      </c>
      <c r="H56" s="23" t="s">
        <v>151</v>
      </c>
      <c r="I56" s="21">
        <v>20.45</v>
      </c>
      <c r="J56" s="21">
        <v>19.88</v>
      </c>
      <c r="K56" s="21">
        <v>19.88</v>
      </c>
    </row>
    <row r="57" spans="5:11" ht="12" customHeight="1">
      <c r="E57" s="13">
        <v>17</v>
      </c>
      <c r="F57" s="13">
        <v>153</v>
      </c>
      <c r="G57" s="17" t="s">
        <v>155</v>
      </c>
      <c r="H57" s="17" t="s">
        <v>151</v>
      </c>
      <c r="I57" s="15">
        <v>25.51</v>
      </c>
      <c r="J57" s="15"/>
      <c r="K57" s="15">
        <v>25.51</v>
      </c>
    </row>
    <row r="58" spans="5:11" ht="15.75" customHeight="1">
      <c r="F58" s="12"/>
    </row>
    <row r="59" spans="5:11" ht="15.75" customHeight="1">
      <c r="F59" s="12"/>
    </row>
    <row r="60" spans="5:11" ht="15.75" customHeight="1">
      <c r="F60" s="12"/>
    </row>
    <row r="61" spans="5:11" ht="15.75" customHeight="1">
      <c r="F61" s="12"/>
    </row>
    <row r="62" spans="5:11" ht="15.75" customHeight="1">
      <c r="F62" s="12"/>
    </row>
    <row r="63" spans="5:11" ht="15.75" customHeight="1">
      <c r="F63" s="12"/>
    </row>
    <row r="64" spans="5:11" ht="15.75" customHeight="1">
      <c r="F64" s="12"/>
    </row>
    <row r="65" spans="6:6" ht="15.75" customHeight="1">
      <c r="F65" s="12"/>
    </row>
    <row r="66" spans="6:6" ht="15.75" customHeight="1">
      <c r="F66" s="12"/>
    </row>
    <row r="67" spans="6:6" ht="15.75" customHeight="1">
      <c r="F67" s="12"/>
    </row>
    <row r="68" spans="6:6" ht="15.75" customHeight="1">
      <c r="F68" s="12"/>
    </row>
    <row r="69" spans="6:6" ht="15.75" customHeight="1">
      <c r="F69" s="12"/>
    </row>
    <row r="70" spans="6:6" ht="15.75" customHeight="1">
      <c r="F70" s="12"/>
    </row>
    <row r="71" spans="6:6" ht="15.75" customHeight="1">
      <c r="F71" s="12"/>
    </row>
    <row r="72" spans="6:6" ht="15.75" customHeight="1">
      <c r="F72" s="12"/>
    </row>
    <row r="73" spans="6:6" ht="15.75" customHeight="1">
      <c r="F73" s="12"/>
    </row>
    <row r="74" spans="6:6" ht="15.75" customHeight="1">
      <c r="F74" s="12"/>
    </row>
    <row r="75" spans="6:6" ht="15.75" customHeight="1">
      <c r="F75" s="12"/>
    </row>
    <row r="76" spans="6:6" ht="15.75" customHeight="1">
      <c r="F76" s="12"/>
    </row>
    <row r="77" spans="6:6" ht="15.75" customHeight="1">
      <c r="F77" s="12"/>
    </row>
    <row r="78" spans="6:6" ht="15.75" customHeight="1">
      <c r="F78" s="12"/>
    </row>
    <row r="79" spans="6:6" ht="15.75" customHeight="1">
      <c r="F79" s="12"/>
    </row>
    <row r="80" spans="6:6" ht="15.75" customHeight="1">
      <c r="F80" s="12"/>
    </row>
    <row r="81" spans="6:6" ht="15.75" customHeight="1">
      <c r="F81" s="12"/>
    </row>
    <row r="82" spans="6:6" ht="15.75" customHeight="1">
      <c r="F82" s="12"/>
    </row>
    <row r="83" spans="6:6" ht="15.75" customHeight="1">
      <c r="F83" s="12"/>
    </row>
    <row r="84" spans="6:6" ht="15.75" customHeight="1">
      <c r="F84" s="12"/>
    </row>
    <row r="85" spans="6:6" ht="15.75" customHeight="1">
      <c r="F85" s="12"/>
    </row>
    <row r="86" spans="6:6" ht="15.75" customHeight="1">
      <c r="F86" s="12"/>
    </row>
    <row r="87" spans="6:6" ht="15.75" customHeight="1">
      <c r="F87" s="12"/>
    </row>
    <row r="88" spans="6:6" ht="15.75" customHeight="1">
      <c r="F88" s="12"/>
    </row>
    <row r="89" spans="6:6" ht="15.75" customHeight="1">
      <c r="F89" s="12"/>
    </row>
    <row r="90" spans="6:6" ht="15.75" customHeight="1">
      <c r="F90" s="12"/>
    </row>
    <row r="91" spans="6:6" ht="15.75" customHeight="1">
      <c r="F91" s="12"/>
    </row>
    <row r="92" spans="6:6" ht="15.75" customHeight="1">
      <c r="F92" s="12"/>
    </row>
    <row r="93" spans="6:6" ht="15.75" customHeight="1">
      <c r="F93" s="12"/>
    </row>
    <row r="94" spans="6:6" ht="15.75" customHeight="1">
      <c r="F94" s="12"/>
    </row>
    <row r="95" spans="6:6" ht="15.75" customHeight="1">
      <c r="F95" s="12"/>
    </row>
    <row r="96" spans="6:6" ht="15.75" customHeight="1">
      <c r="F96" s="12"/>
    </row>
    <row r="97" spans="6:6" ht="15.75" customHeight="1">
      <c r="F97" s="12"/>
    </row>
    <row r="98" spans="6:6" ht="15.75" customHeight="1">
      <c r="F98" s="12"/>
    </row>
    <row r="99" spans="6:6" ht="15.75" customHeight="1">
      <c r="F99" s="12"/>
    </row>
    <row r="100" spans="6:6" ht="15.75" customHeight="1">
      <c r="F100" s="12"/>
    </row>
    <row r="101" spans="6:6" ht="15.75" customHeight="1">
      <c r="F101" s="12"/>
    </row>
    <row r="102" spans="6:6" ht="15.75" customHeight="1">
      <c r="F102" s="12"/>
    </row>
    <row r="103" spans="6:6" ht="15.75" customHeight="1">
      <c r="F103" s="12"/>
    </row>
    <row r="104" spans="6:6" ht="15.75" customHeight="1">
      <c r="F104" s="12"/>
    </row>
    <row r="105" spans="6:6" ht="15.75" customHeight="1">
      <c r="F105" s="12"/>
    </row>
    <row r="106" spans="6:6" ht="15.75" customHeight="1">
      <c r="F106" s="12"/>
    </row>
    <row r="107" spans="6:6" ht="15.75" customHeight="1">
      <c r="F107" s="12"/>
    </row>
    <row r="108" spans="6:6" ht="15.75" customHeight="1">
      <c r="F108" s="12"/>
    </row>
    <row r="109" spans="6:6" ht="15.75" customHeight="1">
      <c r="F109" s="12"/>
    </row>
    <row r="110" spans="6:6" ht="15.75" customHeight="1">
      <c r="F110" s="12"/>
    </row>
    <row r="111" spans="6:6" ht="15.75" customHeight="1">
      <c r="F111" s="12"/>
    </row>
    <row r="112" spans="6:6" ht="15.75" customHeight="1">
      <c r="F112" s="12"/>
    </row>
    <row r="113" spans="6:6" ht="15.75" customHeight="1">
      <c r="F113" s="12"/>
    </row>
    <row r="114" spans="6:6" ht="15.75" customHeight="1">
      <c r="F114" s="12"/>
    </row>
    <row r="115" spans="6:6" ht="15.75" customHeight="1">
      <c r="F115" s="12"/>
    </row>
    <row r="116" spans="6:6" ht="15.75" customHeight="1">
      <c r="F116" s="12"/>
    </row>
    <row r="117" spans="6:6" ht="15.75" customHeight="1">
      <c r="F117" s="12"/>
    </row>
    <row r="118" spans="6:6" ht="15.75" customHeight="1">
      <c r="F118" s="12"/>
    </row>
    <row r="119" spans="6:6" ht="15.75" customHeight="1">
      <c r="F119" s="12"/>
    </row>
    <row r="120" spans="6:6" ht="15.75" customHeight="1">
      <c r="F120" s="12"/>
    </row>
    <row r="121" spans="6:6" ht="15.75" customHeight="1">
      <c r="F121" s="12"/>
    </row>
    <row r="122" spans="6:6" ht="15.75" customHeight="1">
      <c r="F122" s="12"/>
    </row>
    <row r="123" spans="6:6" ht="15.75" customHeight="1">
      <c r="F123" s="12"/>
    </row>
    <row r="124" spans="6:6" ht="15.75" customHeight="1">
      <c r="F124" s="12"/>
    </row>
    <row r="125" spans="6:6" ht="15.75" customHeight="1">
      <c r="F125" s="12"/>
    </row>
    <row r="126" spans="6:6" ht="15.75" customHeight="1">
      <c r="F126" s="12"/>
    </row>
    <row r="127" spans="6:6" ht="15.75" customHeight="1">
      <c r="F127" s="12"/>
    </row>
    <row r="128" spans="6:6" ht="15.75" customHeight="1">
      <c r="F128" s="12"/>
    </row>
    <row r="129" spans="6:6" ht="15.75" customHeight="1">
      <c r="F129" s="12"/>
    </row>
    <row r="130" spans="6:6" ht="15.75" customHeight="1">
      <c r="F130" s="12"/>
    </row>
    <row r="131" spans="6:6" ht="15.75" customHeight="1">
      <c r="F131" s="12"/>
    </row>
    <row r="132" spans="6:6" ht="15.75" customHeight="1">
      <c r="F132" s="12"/>
    </row>
    <row r="133" spans="6:6" ht="15.75" customHeight="1">
      <c r="F133" s="12"/>
    </row>
    <row r="134" spans="6:6" ht="15.75" customHeight="1">
      <c r="F134" s="12"/>
    </row>
    <row r="135" spans="6:6" ht="15.75" customHeight="1">
      <c r="F135" s="12"/>
    </row>
    <row r="136" spans="6:6" ht="15.75" customHeight="1">
      <c r="F136" s="12"/>
    </row>
    <row r="137" spans="6:6" ht="15.75" customHeight="1">
      <c r="F137" s="12"/>
    </row>
    <row r="138" spans="6:6" ht="15.75" customHeight="1">
      <c r="F138" s="12"/>
    </row>
    <row r="139" spans="6:6" ht="15.75" customHeight="1">
      <c r="F139" s="12"/>
    </row>
    <row r="140" spans="6:6" ht="15.75" customHeight="1">
      <c r="F140" s="12"/>
    </row>
    <row r="141" spans="6:6" ht="15.75" customHeight="1">
      <c r="F141" s="12"/>
    </row>
    <row r="142" spans="6:6" ht="15.75" customHeight="1">
      <c r="F142" s="12"/>
    </row>
    <row r="143" spans="6:6" ht="15.75" customHeight="1">
      <c r="F143" s="12"/>
    </row>
    <row r="144" spans="6:6" ht="15.75" customHeight="1">
      <c r="F144" s="12"/>
    </row>
    <row r="145" spans="6:6" ht="15.75" customHeight="1">
      <c r="F145" s="12"/>
    </row>
    <row r="146" spans="6:6" ht="15.75" customHeight="1">
      <c r="F146" s="12"/>
    </row>
    <row r="147" spans="6:6" ht="15.75" customHeight="1">
      <c r="F147" s="12"/>
    </row>
    <row r="148" spans="6:6" ht="15.75" customHeight="1">
      <c r="F148" s="12"/>
    </row>
    <row r="149" spans="6:6" ht="15.75" customHeight="1"/>
    <row r="150" spans="6:6" ht="15.75" customHeight="1"/>
    <row r="151" spans="6:6" ht="15.75" customHeight="1"/>
    <row r="152" spans="6:6" ht="15.75" customHeight="1"/>
    <row r="153" spans="6:6" ht="15.75" customHeight="1"/>
    <row r="154" spans="6:6" ht="15.75" customHeight="1"/>
    <row r="155" spans="6:6" ht="15.75" customHeight="1"/>
    <row r="156" spans="6:6" ht="15.75" customHeight="1"/>
    <row r="157" spans="6:6" ht="15.75" customHeight="1"/>
    <row r="158" spans="6:6" ht="15.75" customHeight="1"/>
    <row r="159" spans="6:6" ht="15.75" customHeight="1"/>
    <row r="160" spans="6:6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</sheetData>
  <autoFilter ref="E6:K47" xr:uid="{00000000-0009-0000-0000-000001000000}"/>
  <sortState xmlns:xlrd2="http://schemas.microsoft.com/office/spreadsheetml/2017/richdata2" ref="E41:K57">
    <sortCondition ref="E41:E57"/>
  </sortState>
  <pageMargins left="0.7" right="0.7" top="0.78740157499999996" bottom="0.78740157499999996" header="0" footer="0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holky</vt:lpstr>
      <vt:lpstr>kluci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Čech</dc:creator>
  <cp:lastModifiedBy>Michal Kolka</cp:lastModifiedBy>
  <cp:lastPrinted>2026-05-29T16:38:47Z</cp:lastPrinted>
  <dcterms:created xsi:type="dcterms:W3CDTF">2019-08-30T16:10:14Z</dcterms:created>
  <dcterms:modified xsi:type="dcterms:W3CDTF">2026-06-05T08:04:19Z</dcterms:modified>
</cp:coreProperties>
</file>